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Surf渋谷\Desktop\KAO\"/>
    </mc:Choice>
  </mc:AlternateContent>
  <xr:revisionPtr revIDLastSave="0" documentId="8_{08FEF4A6-BF99-47BC-83D5-6084522E0876}" xr6:coauthVersionLast="36" xr6:coauthVersionMax="36" xr10:uidLastSave="{00000000-0000-0000-0000-000000000000}"/>
  <bookViews>
    <workbookView xWindow="0" yWindow="0" windowWidth="19200" windowHeight="8820" activeTab="1" xr2:uid="{00000000-000D-0000-FFFF-FFFF00000000}"/>
  </bookViews>
  <sheets>
    <sheet name="si-to" sheetId="14" r:id="rId1"/>
    <sheet name="2018.9月 " sheetId="13" r:id="rId2"/>
    <sheet name="Sheet2" sheetId="15" r:id="rId3"/>
    <sheet name="Sheet1" sheetId="7" r:id="rId4"/>
  </sheets>
  <definedNames>
    <definedName name="_xlnm.Print_Area" localSheetId="1">'2018.9月 '!$A$1:$I$163</definedName>
    <definedName name="_xlnm.Print_Area" localSheetId="0">'si-to'!$A$1:$I$163</definedName>
  </definedNames>
  <calcPr calcId="179021" concurrentCalc="0"/>
  <fileRecoveryPr autoRecover="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K22" i="13" l="1"/>
  <c r="N24" i="13"/>
  <c r="N25" i="13"/>
  <c r="N26" i="13"/>
  <c r="N27" i="13"/>
  <c r="N28" i="13"/>
  <c r="N29" i="13"/>
  <c r="N30" i="13"/>
  <c r="N31" i="13"/>
  <c r="N32" i="13"/>
  <c r="N33" i="13"/>
  <c r="O29" i="13"/>
  <c r="K19" i="13"/>
  <c r="K21" i="13"/>
  <c r="K20" i="13"/>
  <c r="K18" i="13"/>
  <c r="K15" i="13"/>
  <c r="O25" i="13"/>
  <c r="K17" i="13"/>
  <c r="K16" i="13"/>
  <c r="K14" i="13"/>
  <c r="N24" i="14"/>
  <c r="N25" i="14"/>
  <c r="N26" i="14"/>
  <c r="N27" i="14"/>
  <c r="N28" i="14"/>
  <c r="N29" i="14"/>
  <c r="N30" i="14"/>
  <c r="N31" i="14"/>
  <c r="N32" i="14"/>
  <c r="O24" i="14"/>
  <c r="O25" i="14"/>
  <c r="O26" i="14"/>
  <c r="O27" i="14"/>
  <c r="O28" i="14"/>
  <c r="O29" i="14"/>
  <c r="O30" i="14"/>
  <c r="O31" i="14"/>
  <c r="O32" i="14"/>
  <c r="P24" i="14"/>
  <c r="P25" i="14"/>
  <c r="P26" i="14"/>
  <c r="P27" i="14"/>
  <c r="P28" i="14"/>
  <c r="P29" i="14"/>
  <c r="P30" i="14"/>
  <c r="P31" i="14"/>
  <c r="P32" i="14"/>
  <c r="Q24" i="14"/>
  <c r="Q25" i="14"/>
  <c r="Q26" i="14"/>
  <c r="Q27" i="14"/>
  <c r="Q28" i="14"/>
  <c r="Q29" i="14"/>
  <c r="Q30" i="14"/>
  <c r="Q31" i="14"/>
  <c r="Q32" i="14"/>
  <c r="K14" i="14"/>
  <c r="K15" i="14"/>
  <c r="K16" i="14"/>
  <c r="K17" i="14"/>
  <c r="K18" i="14"/>
  <c r="K20" i="14"/>
  <c r="K21" i="14"/>
  <c r="K22" i="14"/>
  <c r="K4" i="14"/>
  <c r="K5" i="14"/>
  <c r="K6" i="14"/>
  <c r="K7" i="14"/>
  <c r="K8" i="14"/>
  <c r="K9" i="14"/>
  <c r="K10" i="14"/>
  <c r="K11" i="14"/>
  <c r="K12" i="14"/>
  <c r="O32" i="13"/>
  <c r="O31" i="13"/>
  <c r="O30" i="13"/>
  <c r="O28" i="13"/>
  <c r="O27" i="13"/>
  <c r="O26" i="13"/>
  <c r="O24" i="13"/>
  <c r="P33" i="14"/>
  <c r="Q33" i="14"/>
  <c r="K24" i="14"/>
  <c r="N33" i="14"/>
  <c r="O33" i="14"/>
  <c r="R33" i="14"/>
  <c r="K13" i="14"/>
  <c r="O33" i="13"/>
  <c r="K26" i="13"/>
  <c r="P33" i="13"/>
</calcChain>
</file>

<file path=xl/sharedStrings.xml><?xml version="1.0" encoding="utf-8"?>
<sst xmlns="http://schemas.openxmlformats.org/spreadsheetml/2006/main" count="851" uniqueCount="92">
  <si>
    <t>10:00～10:45</t>
    <phoneticPr fontId="3"/>
  </si>
  <si>
    <t>Basic</t>
    <phoneticPr fontId="4"/>
  </si>
  <si>
    <t>Circuit Shape Step</t>
    <phoneticPr fontId="3"/>
  </si>
  <si>
    <t>Sun Energy Yoga</t>
    <phoneticPr fontId="3"/>
  </si>
  <si>
    <t>Arisa</t>
    <phoneticPr fontId="3"/>
  </si>
  <si>
    <t>(members only)</t>
    <phoneticPr fontId="3"/>
  </si>
  <si>
    <t>11:30～12:15</t>
    <phoneticPr fontId="3"/>
  </si>
  <si>
    <t>Balance</t>
    <phoneticPr fontId="4"/>
  </si>
  <si>
    <t>13:00～13:45</t>
    <phoneticPr fontId="3"/>
  </si>
  <si>
    <t>Beauty Lower Body</t>
    <phoneticPr fontId="4"/>
  </si>
  <si>
    <t>CORE Beginner</t>
    <phoneticPr fontId="3"/>
  </si>
  <si>
    <t>◆病気や事故等によりインストラクターに若干の変更がある場合がございます。</t>
  </si>
  <si>
    <t>【予約・お問い合わせ・キャンセル受付コールセンター】</t>
  </si>
  <si>
    <t>◆ご予約されたレッスンをキャンセルされる場合は、</t>
  </si>
  <si>
    <t>　　　　　　　　　　　　</t>
  </si>
  <si>
    <t>◆当日キャンセルされる場合はレッスン開始の1時間前までは</t>
  </si>
  <si>
    <t>※上記受付時間外はお電話でのご予約は承っておりません。</t>
  </si>
  <si>
    <t>インターネット及びコールセンターにてキャンセルをお受け致します。</t>
  </si>
  <si>
    <t>インターネットからのご予約をご利用下さい（24時間受付）</t>
  </si>
  <si>
    <t>※レッスン開始時刻1時間前を過ぎてからのキャンセルはお受けいたしかねます。</t>
  </si>
  <si>
    <t>※時間外キャンセル扱いが月に２回以上で、翌月の予約可能回数が1回に制限されます。</t>
  </si>
  <si>
    <t>※キャンセル料は発生致しませんが時間外キャンセル扱いとなりますのでご了承下さい。</t>
    <rPh sb="10" eb="11">
      <t>イタ</t>
    </rPh>
    <rPh sb="36" eb="37">
      <t>クダ</t>
    </rPh>
    <phoneticPr fontId="4"/>
  </si>
  <si>
    <t>※キャンセル待ち繰上がりの設定は予約時に設定お願い致します。</t>
  </si>
  <si>
    <t>専用ダイヤル：0570-055-302　　</t>
    <phoneticPr fontId="4"/>
  </si>
  <si>
    <t>専用ダイヤル：0570-055-302</t>
    <phoneticPr fontId="4"/>
  </si>
  <si>
    <t>【予約・お問い合わせ・キャンセル受付コールセンター】</t>
    <phoneticPr fontId="3"/>
  </si>
  <si>
    <t>　 （平日/土曜　　受付時間　8：30～21：00）</t>
    <rPh sb="3" eb="5">
      <t>ヘイジツ</t>
    </rPh>
    <rPh sb="6" eb="8">
      <t>ドヨウ</t>
    </rPh>
    <phoneticPr fontId="3"/>
  </si>
  <si>
    <t>　 （日曜日/祝日　受付時間　8：30～19：00）</t>
    <phoneticPr fontId="3"/>
  </si>
  <si>
    <t>Advance</t>
    <phoneticPr fontId="3"/>
  </si>
  <si>
    <t>1時間前迄のお願いをしております。</t>
    <phoneticPr fontId="3"/>
  </si>
  <si>
    <t>Misako</t>
    <phoneticPr fontId="3"/>
  </si>
  <si>
    <t>Kana</t>
    <phoneticPr fontId="3"/>
  </si>
  <si>
    <t>Total Beauty</t>
    <phoneticPr fontId="3"/>
  </si>
  <si>
    <t>Nastumi</t>
    <phoneticPr fontId="3"/>
  </si>
  <si>
    <t>合計</t>
    <rPh sb="0" eb="2">
      <t>ゴウケイ</t>
    </rPh>
    <phoneticPr fontId="3"/>
  </si>
  <si>
    <t>1週目</t>
    <rPh sb="1" eb="2">
      <t>シュウ</t>
    </rPh>
    <rPh sb="2" eb="3">
      <t>メ</t>
    </rPh>
    <phoneticPr fontId="3"/>
  </si>
  <si>
    <t>Natsumi</t>
    <phoneticPr fontId="3"/>
  </si>
  <si>
    <t>Kao</t>
    <phoneticPr fontId="3"/>
  </si>
  <si>
    <t>Chihiro</t>
    <phoneticPr fontId="3"/>
  </si>
  <si>
    <t>Miwako</t>
    <phoneticPr fontId="3"/>
  </si>
  <si>
    <t>Chihiro</t>
    <phoneticPr fontId="3"/>
  </si>
  <si>
    <t>Kao</t>
    <phoneticPr fontId="3"/>
  </si>
  <si>
    <t>Syoko</t>
    <phoneticPr fontId="3"/>
  </si>
  <si>
    <t>Arisa</t>
    <phoneticPr fontId="3"/>
  </si>
  <si>
    <t>21:30～22:15</t>
    <phoneticPr fontId="3"/>
  </si>
  <si>
    <t>Beauty Waist Line</t>
    <phoneticPr fontId="3"/>
  </si>
  <si>
    <t>Beauty Waist Line</t>
    <phoneticPr fontId="3"/>
  </si>
  <si>
    <t xml:space="preserve">      Surf Fit渋谷店 Lesson Schedule                     </t>
    <rPh sb="14" eb="16">
      <t>シブヤ</t>
    </rPh>
    <rPh sb="16" eb="17">
      <t>テン</t>
    </rPh>
    <phoneticPr fontId="4"/>
  </si>
  <si>
    <t>更新日2017/10/</t>
    <rPh sb="0" eb="3">
      <t>コウシンビ</t>
    </rPh>
    <phoneticPr fontId="3"/>
  </si>
  <si>
    <t>2017/10/1～2017/10/8</t>
    <phoneticPr fontId="4"/>
  </si>
  <si>
    <t>2017/10/9～2017/10/16</t>
    <phoneticPr fontId="4"/>
  </si>
  <si>
    <t>2017/10/17～2017/10/24</t>
    <phoneticPr fontId="4"/>
  </si>
  <si>
    <t xml:space="preserve">      Surf Fit渋谷店 Lesson Schedule                     </t>
    <rPh sb="14" eb="16">
      <t>シブヤ</t>
    </rPh>
    <rPh sb="16" eb="17">
      <t>テン</t>
    </rPh>
    <rPh sb="17" eb="18">
      <t>シテン</t>
    </rPh>
    <phoneticPr fontId="4"/>
  </si>
  <si>
    <t>2017/10/25～2017/10/31</t>
    <phoneticPr fontId="4"/>
  </si>
  <si>
    <t>10:30～11:15</t>
    <phoneticPr fontId="3"/>
  </si>
  <si>
    <t>12:00～12:45</t>
    <phoneticPr fontId="3"/>
  </si>
  <si>
    <t>13:30～14:15</t>
    <phoneticPr fontId="3"/>
  </si>
  <si>
    <t>Coming soon</t>
    <phoneticPr fontId="3"/>
  </si>
  <si>
    <t>18:30～19:15</t>
    <phoneticPr fontId="3"/>
  </si>
  <si>
    <t>20:00～20:45</t>
    <phoneticPr fontId="4"/>
  </si>
  <si>
    <t>定休日</t>
    <rPh sb="0" eb="3">
      <t>テイキュウビ</t>
    </rPh>
    <phoneticPr fontId="3"/>
  </si>
  <si>
    <t>14:30～15:15</t>
    <phoneticPr fontId="3"/>
  </si>
  <si>
    <t>15:45～16:30</t>
    <phoneticPr fontId="4"/>
  </si>
  <si>
    <t>18:00～18:45</t>
    <phoneticPr fontId="3"/>
  </si>
  <si>
    <t>Night surf mix</t>
    <phoneticPr fontId="3"/>
  </si>
  <si>
    <t>in Balance</t>
    <phoneticPr fontId="4"/>
  </si>
  <si>
    <t>Satoko</t>
    <phoneticPr fontId="3"/>
  </si>
  <si>
    <t>16:00～16:45</t>
  </si>
  <si>
    <t>BASIC2.0</t>
  </si>
  <si>
    <t>17:15～18:00</t>
    <phoneticPr fontId="3"/>
  </si>
  <si>
    <t>19:00～19:45</t>
  </si>
  <si>
    <t>20:15～21:00</t>
  </si>
  <si>
    <t>21:30～22:15</t>
  </si>
  <si>
    <t>Sakura</t>
    <phoneticPr fontId="3"/>
  </si>
  <si>
    <t>Lee</t>
    <phoneticPr fontId="3"/>
  </si>
  <si>
    <t>Circuit Shape Step2.0</t>
  </si>
  <si>
    <t>17:45～18:30</t>
    <phoneticPr fontId="3"/>
  </si>
  <si>
    <t>更新日2018/９/20</t>
    <phoneticPr fontId="3"/>
  </si>
  <si>
    <t>Balance2.0</t>
    <phoneticPr fontId="4"/>
  </si>
  <si>
    <t>Sun Energy Yoga2.0</t>
    <phoneticPr fontId="3"/>
  </si>
  <si>
    <t>Beauty Lower Body2.0</t>
    <phoneticPr fontId="4"/>
  </si>
  <si>
    <t>17:30～18:30</t>
    <phoneticPr fontId="3"/>
  </si>
  <si>
    <t>Beauty Lower Body2.0</t>
    <phoneticPr fontId="4"/>
  </si>
  <si>
    <t>2018/10/1～2018/10/8</t>
    <phoneticPr fontId="4"/>
  </si>
  <si>
    <t>定休日</t>
    <rPh sb="0" eb="3">
      <t>テイキュ</t>
    </rPh>
    <phoneticPr fontId="3"/>
  </si>
  <si>
    <t>Aya</t>
    <phoneticPr fontId="3"/>
  </si>
  <si>
    <t>12:45～13:45</t>
    <phoneticPr fontId="3"/>
  </si>
  <si>
    <t>12:00~13:00</t>
    <phoneticPr fontId="3"/>
  </si>
  <si>
    <t>更新日2018/9/20</t>
    <phoneticPr fontId="3"/>
  </si>
  <si>
    <t>2018/10/9～2018/10/16</t>
    <phoneticPr fontId="4"/>
  </si>
  <si>
    <t>2018/10/17～2018/10/24</t>
    <phoneticPr fontId="3"/>
  </si>
  <si>
    <t>2018/10/25～2018/10/31</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</si>
</sst>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aaa\)"/>
  </numFmts>
  <fonts count="49" x14ac:knownFonts="1">
    <font>
      <sz val="11"/>
      <color theme="1"/>
      <name val="ＭＳ Ｐゴシック"/>
      <family val="2"/>
      <charset val="128"/>
      <scheme val="minor"/>
    </font>
    <font>
      <sz val="11"/>
      <color indexed="8"/>
      <name val="ＭＳ Ｐゴシック"/>
      <family val="3"/>
      <charset val="128"/>
    </font>
    <font>
      <b/>
      <sz val="36"/>
      <name val="メイリオ"/>
      <family val="3"/>
      <charset val="128"/>
    </font>
    <font>
      <sz val="6"/>
      <name val="ＭＳ Ｐゴシック"/>
      <family val="2"/>
      <charset val="128"/>
      <scheme val="minor"/>
    </font>
    <font>
      <sz val="6"/>
      <name val="ＭＳ Ｐゴシック"/>
      <family val="3"/>
      <charset val="128"/>
    </font>
    <font>
      <sz val="13"/>
      <color indexed="8"/>
      <name val="メイリオ"/>
      <family val="3"/>
      <charset val="128"/>
    </font>
    <font>
      <sz val="11"/>
      <color indexed="8"/>
      <name val="メイリオ"/>
      <family val="3"/>
      <charset val="128"/>
    </font>
    <font>
      <sz val="11"/>
      <name val="ＭＳ Ｐゴシック"/>
      <family val="3"/>
      <charset val="128"/>
    </font>
    <font>
      <b/>
      <sz val="36"/>
      <color theme="0"/>
      <name val="メイリオ"/>
      <family val="3"/>
      <charset val="128"/>
    </font>
    <font>
      <b/>
      <sz val="18"/>
      <color indexed="8"/>
      <name val="メイリオ"/>
      <family val="3"/>
      <charset val="128"/>
    </font>
    <font>
      <sz val="20"/>
      <color rgb="FFFF0000"/>
      <name val="メイリオ"/>
      <family val="3"/>
      <charset val="128"/>
    </font>
    <font>
      <b/>
      <sz val="18"/>
      <name val="メイリオ"/>
      <family val="3"/>
      <charset val="128"/>
    </font>
    <font>
      <sz val="16"/>
      <color theme="1"/>
      <name val="メイリオ"/>
      <family val="3"/>
      <charset val="128"/>
    </font>
    <font>
      <sz val="28"/>
      <name val="メイリオ"/>
      <family val="3"/>
      <charset val="128"/>
    </font>
    <font>
      <sz val="16"/>
      <color indexed="8"/>
      <name val="メイリオ"/>
      <family val="3"/>
      <charset val="128"/>
    </font>
    <font>
      <sz val="16"/>
      <color rgb="FF00B0F0"/>
      <name val="メイリオ"/>
      <family val="3"/>
      <charset val="128"/>
    </font>
    <font>
      <sz val="16"/>
      <color theme="4" tint="-0.499984740745262"/>
      <name val="メイリオ"/>
      <family val="3"/>
      <charset val="128"/>
    </font>
    <font>
      <sz val="16"/>
      <color rgb="FFFF0000"/>
      <name val="メイリオ"/>
      <family val="3"/>
      <charset val="128"/>
    </font>
    <font>
      <sz val="16"/>
      <color rgb="FFFFC000"/>
      <name val="メイリオ"/>
      <family val="3"/>
      <charset val="128"/>
    </font>
    <font>
      <sz val="16"/>
      <color rgb="FFFF00FF"/>
      <name val="メイリオ"/>
      <family val="3"/>
      <charset val="128"/>
    </font>
    <font>
      <sz val="16"/>
      <color rgb="FF00B050"/>
      <name val="メイリオ"/>
      <family val="3"/>
      <charset val="128"/>
    </font>
    <font>
      <b/>
      <sz val="11"/>
      <name val="メイリオ"/>
      <family val="3"/>
      <charset val="128"/>
    </font>
    <font>
      <b/>
      <sz val="11"/>
      <color rgb="FFFFFFFF"/>
      <name val="メイリオ"/>
      <family val="3"/>
      <charset val="128"/>
    </font>
    <font>
      <b/>
      <sz val="22"/>
      <color indexed="8"/>
      <name val="メイリオ"/>
      <family val="3"/>
      <charset val="128"/>
    </font>
    <font>
      <sz val="22"/>
      <color indexed="8"/>
      <name val="メイリオ"/>
      <family val="3"/>
      <charset val="128"/>
    </font>
    <font>
      <b/>
      <sz val="24"/>
      <color indexed="8"/>
      <name val="メイリオ"/>
      <family val="3"/>
      <charset val="128"/>
    </font>
    <font>
      <b/>
      <sz val="14"/>
      <color theme="1"/>
      <name val="メイリオ"/>
      <family val="3"/>
      <charset val="128"/>
    </font>
    <font>
      <b/>
      <sz val="16"/>
      <name val="メイリオ"/>
      <family val="3"/>
      <charset val="128"/>
    </font>
    <font>
      <b/>
      <sz val="16"/>
      <color indexed="8"/>
      <name val="メイリオ"/>
      <family val="3"/>
      <charset val="128"/>
    </font>
    <font>
      <b/>
      <sz val="14"/>
      <color rgb="FF000000"/>
      <name val="メイリオ"/>
      <family val="3"/>
      <charset val="128"/>
    </font>
    <font>
      <b/>
      <sz val="14"/>
      <color indexed="8"/>
      <name val="メイリオ"/>
      <family val="3"/>
      <charset val="128"/>
    </font>
    <font>
      <b/>
      <sz val="16"/>
      <color indexed="10"/>
      <name val="メイリオ"/>
      <family val="3"/>
      <charset val="128"/>
    </font>
    <font>
      <sz val="20"/>
      <name val="メイリオ"/>
      <family val="3"/>
      <charset val="128"/>
    </font>
    <font>
      <sz val="16"/>
      <color rgb="FF7030A0"/>
      <name val="メイリオ"/>
      <family val="3"/>
      <charset val="128"/>
    </font>
    <font>
      <sz val="20"/>
      <color rgb="FF00B0F0"/>
      <name val="メイリオ"/>
      <family val="3"/>
      <charset val="128"/>
    </font>
    <font>
      <sz val="16"/>
      <color theme="5"/>
      <name val="メイリオ"/>
      <family val="3"/>
      <charset val="128"/>
    </font>
    <font>
      <sz val="20"/>
      <color indexed="8"/>
      <name val="メイリオ"/>
      <family val="3"/>
      <charset val="128"/>
    </font>
    <font>
      <sz val="14"/>
      <color rgb="FFFF0000"/>
      <name val="メイリオ"/>
      <family val="3"/>
      <charset val="128"/>
    </font>
    <font>
      <sz val="14"/>
      <color rgb="FFFF00FF"/>
      <name val="メイリオ"/>
      <family val="3"/>
      <charset val="128"/>
    </font>
    <font>
      <sz val="16"/>
      <color rgb="FF00FF00"/>
      <name val="メイリオ"/>
      <family val="3"/>
      <charset val="128"/>
    </font>
    <font>
      <sz val="24"/>
      <color indexed="8"/>
      <name val="メイリオ"/>
      <family val="3"/>
      <charset val="128"/>
    </font>
    <font>
      <sz val="20"/>
      <color theme="3"/>
      <name val="メイリオ"/>
      <family val="3"/>
      <charset val="128"/>
    </font>
    <font>
      <sz val="18"/>
      <color indexed="8"/>
      <name val="メイリオ"/>
      <family val="3"/>
      <charset val="128"/>
    </font>
    <font>
      <sz val="20"/>
      <color theme="1"/>
      <name val="メイリオ"/>
      <family val="3"/>
      <charset val="128"/>
    </font>
    <font>
      <sz val="20"/>
      <color rgb="FF0070C0"/>
      <name val="メイリオ"/>
      <family val="3"/>
      <charset val="128"/>
    </font>
    <font>
      <sz val="18"/>
      <color rgb="FFFF0000"/>
      <name val="メイリオ"/>
      <family val="3"/>
      <charset val="128"/>
    </font>
    <font>
      <sz val="18"/>
      <color theme="3"/>
      <name val="メイリオ"/>
      <family val="3"/>
      <charset val="128"/>
    </font>
    <font>
      <sz val="18"/>
      <color rgb="FF0070C0"/>
      <name val="メイリオ"/>
      <family val="3"/>
      <charset val="128"/>
    </font>
    <font>
      <sz val="18"/>
      <color theme="1"/>
      <name val="メイリオ"/>
      <family val="3"/>
      <charset val="128"/>
    </font>
  </fonts>
  <fills count="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FFFF00"/>
        <bgColor indexed="64"/>
      </patternFill>
    </fill>
  </fills>
  <borders count="13">
    <border>
      <left/>
      <right/>
      <top/>
      <bottom/>
      <diagonal/>
    </border>
    <border>
      <left style="medium">
        <color auto="1"/>
      </left>
      <right style="medium">
        <color auto="1"/>
      </right>
      <top style="medium">
        <color auto="1"/>
      </top>
      <bottom/>
      <diagonal/>
    </border>
    <border>
      <left style="medium">
        <color auto="1"/>
      </left>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bottom/>
      <diagonal/>
    </border>
    <border>
      <left/>
      <right style="thin">
        <color auto="1"/>
      </right>
      <top/>
      <bottom/>
      <diagonal/>
    </border>
    <border>
      <left style="medium">
        <color auto="1"/>
      </left>
      <right/>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right/>
      <top style="medium">
        <color auto="1"/>
      </top>
      <bottom/>
      <diagonal/>
    </border>
    <border>
      <left/>
      <right/>
      <top/>
      <bottom style="medium">
        <color auto="1"/>
      </bottom>
      <diagonal/>
    </border>
  </borders>
  <cellStyleXfs count="12">
    <xf numFmtId="0" fontId="0"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pplyProtection="0">
      <alignment vertical="center"/>
    </xf>
    <xf numFmtId="0" fontId="7" fillId="0" borderId="0">
      <alignment vertical="center"/>
    </xf>
    <xf numFmtId="0" fontId="7" fillId="0" borderId="0">
      <alignment vertical="center"/>
    </xf>
    <xf numFmtId="0" fontId="7" fillId="0" borderId="0">
      <alignment vertical="center"/>
    </xf>
  </cellStyleXfs>
  <cellXfs count="166">
    <xf numFmtId="0" fontId="0" fillId="0" borderId="0" xfId="0">
      <alignment vertical="center"/>
    </xf>
    <xf numFmtId="0" fontId="6" fillId="0" borderId="0" xfId="1" applyFont="1" applyFill="1" applyBorder="1">
      <alignment vertical="center"/>
    </xf>
    <xf numFmtId="0" fontId="9" fillId="0" borderId="0" xfId="1" applyFont="1" applyFill="1" applyBorder="1" applyAlignment="1">
      <alignment vertical="center"/>
    </xf>
    <xf numFmtId="20" fontId="11" fillId="0" borderId="0" xfId="3" applyNumberFormat="1" applyFont="1" applyFill="1" applyBorder="1" applyAlignment="1">
      <alignment horizontal="center" vertical="center"/>
    </xf>
    <xf numFmtId="0" fontId="11" fillId="0" borderId="0" xfId="3" applyFont="1" applyFill="1" applyBorder="1">
      <alignment vertical="center"/>
    </xf>
    <xf numFmtId="20" fontId="11" fillId="0" borderId="0" xfId="3" applyNumberFormat="1" applyFont="1" applyFill="1" applyBorder="1" applyAlignment="1">
      <alignment vertical="center"/>
    </xf>
    <xf numFmtId="0" fontId="21" fillId="0" borderId="0" xfId="3" applyFont="1" applyFill="1" applyBorder="1">
      <alignment vertical="center"/>
    </xf>
    <xf numFmtId="0" fontId="21" fillId="0" borderId="0" xfId="5" applyFont="1" applyFill="1" applyBorder="1" applyAlignment="1">
      <alignment horizontal="center" vertical="center"/>
    </xf>
    <xf numFmtId="0" fontId="22" fillId="0" borderId="0" xfId="4" applyFont="1" applyFill="1" applyBorder="1" applyAlignment="1">
      <alignment horizontal="center" vertical="center"/>
    </xf>
    <xf numFmtId="0" fontId="22" fillId="0" borderId="0" xfId="2" applyFont="1" applyFill="1" applyBorder="1" applyAlignment="1">
      <alignment horizontal="center" vertical="center"/>
    </xf>
    <xf numFmtId="20" fontId="11" fillId="0" borderId="6" xfId="3" applyNumberFormat="1" applyFont="1" applyFill="1" applyBorder="1" applyAlignment="1">
      <alignment horizontal="center" vertical="center"/>
    </xf>
    <xf numFmtId="0" fontId="11" fillId="0" borderId="6" xfId="3" applyFont="1" applyFill="1" applyBorder="1">
      <alignment vertical="center"/>
    </xf>
    <xf numFmtId="0" fontId="14" fillId="0" borderId="0" xfId="1" applyNumberFormat="1" applyFont="1" applyFill="1" applyBorder="1" applyAlignment="1">
      <alignment vertical="center"/>
    </xf>
    <xf numFmtId="0" fontId="27" fillId="0" borderId="0" xfId="2" applyNumberFormat="1" applyFont="1" applyFill="1" applyBorder="1" applyAlignment="1">
      <alignment horizontal="center" vertical="center"/>
    </xf>
    <xf numFmtId="0" fontId="27" fillId="0" borderId="0" xfId="5" applyNumberFormat="1" applyFont="1" applyFill="1" applyBorder="1" applyAlignment="1">
      <alignment horizontal="left" vertical="center"/>
    </xf>
    <xf numFmtId="0" fontId="28" fillId="0" borderId="0" xfId="6" applyNumberFormat="1" applyFont="1" applyFill="1" applyBorder="1" applyAlignment="1">
      <alignment vertical="center"/>
    </xf>
    <xf numFmtId="0" fontId="27" fillId="0" borderId="0" xfId="1" applyNumberFormat="1" applyFont="1" applyFill="1" applyBorder="1" applyAlignment="1">
      <alignment vertical="center"/>
    </xf>
    <xf numFmtId="0" fontId="28" fillId="0" borderId="0" xfId="1" applyNumberFormat="1" applyFont="1" applyFill="1" applyBorder="1" applyAlignment="1">
      <alignment vertical="center"/>
    </xf>
    <xf numFmtId="0" fontId="29" fillId="0" borderId="0" xfId="1" applyFont="1" applyFill="1" applyBorder="1">
      <alignment vertical="center"/>
    </xf>
    <xf numFmtId="0" fontId="30" fillId="0" borderId="0" xfId="1" applyFont="1" applyFill="1" applyBorder="1">
      <alignment vertical="center"/>
    </xf>
    <xf numFmtId="0" fontId="31" fillId="0" borderId="0" xfId="6" applyNumberFormat="1" applyFont="1" applyFill="1" applyBorder="1" applyAlignment="1">
      <alignment vertical="center"/>
    </xf>
    <xf numFmtId="0" fontId="31" fillId="0" borderId="0" xfId="1" applyNumberFormat="1" applyFont="1" applyFill="1" applyBorder="1" applyAlignment="1">
      <alignment vertical="center"/>
    </xf>
    <xf numFmtId="0" fontId="11" fillId="0" borderId="0" xfId="7" applyFont="1" applyFill="1" applyBorder="1" applyAlignment="1">
      <alignment vertical="center"/>
    </xf>
    <xf numFmtId="0" fontId="27" fillId="0" borderId="0" xfId="1" applyNumberFormat="1" applyFont="1" applyFill="1" applyBorder="1" applyAlignment="1">
      <alignment horizontal="center" vertical="center"/>
    </xf>
    <xf numFmtId="0" fontId="27" fillId="0" borderId="0" xfId="8" applyNumberFormat="1" applyFont="1" applyFill="1" applyBorder="1" applyAlignment="1">
      <alignment horizontal="center" vertical="center"/>
    </xf>
    <xf numFmtId="0" fontId="12" fillId="0" borderId="1" xfId="1" applyFont="1" applyFill="1" applyBorder="1" applyAlignment="1">
      <alignment horizontal="center" vertical="center"/>
    </xf>
    <xf numFmtId="0" fontId="12" fillId="0" borderId="4" xfId="1" applyFont="1" applyFill="1" applyBorder="1" applyAlignment="1">
      <alignment horizontal="center" vertical="center"/>
    </xf>
    <xf numFmtId="0" fontId="12" fillId="0" borderId="3" xfId="1" applyFont="1" applyFill="1" applyBorder="1">
      <alignment vertical="center"/>
    </xf>
    <xf numFmtId="0" fontId="12" fillId="0" borderId="5" xfId="1" applyFont="1" applyFill="1" applyBorder="1" applyAlignment="1">
      <alignment horizontal="center" vertical="center"/>
    </xf>
    <xf numFmtId="0" fontId="12" fillId="0" borderId="2" xfId="1" applyFont="1" applyFill="1" applyBorder="1" applyAlignment="1">
      <alignment horizontal="center" vertical="center"/>
    </xf>
    <xf numFmtId="0" fontId="19" fillId="0" borderId="3" xfId="1" applyFont="1" applyFill="1" applyBorder="1" applyAlignment="1">
      <alignment horizontal="center" vertical="center"/>
    </xf>
    <xf numFmtId="0" fontId="16" fillId="0" borderId="3" xfId="1" applyFont="1" applyFill="1" applyBorder="1" applyAlignment="1">
      <alignment horizontal="center" vertical="center"/>
    </xf>
    <xf numFmtId="0" fontId="20" fillId="0" borderId="3" xfId="1" applyFont="1" applyFill="1" applyBorder="1" applyAlignment="1">
      <alignment horizontal="center" vertical="center"/>
    </xf>
    <xf numFmtId="14" fontId="5" fillId="0" borderId="0" xfId="1" applyNumberFormat="1" applyFont="1" applyFill="1" applyAlignment="1">
      <alignment horizontal="center" vertical="center"/>
    </xf>
    <xf numFmtId="0" fontId="6" fillId="0" borderId="0" xfId="1" applyFont="1" applyFill="1" applyAlignment="1">
      <alignment vertical="center"/>
    </xf>
    <xf numFmtId="0" fontId="14" fillId="0" borderId="0" xfId="1" applyFont="1" applyFill="1" applyAlignment="1">
      <alignment vertical="center"/>
    </xf>
    <xf numFmtId="0" fontId="6" fillId="0" borderId="0" xfId="1" applyFont="1" applyFill="1">
      <alignment vertical="center"/>
    </xf>
    <xf numFmtId="0" fontId="2" fillId="0" borderId="0" xfId="2" applyFont="1" applyFill="1" applyAlignment="1">
      <alignment horizontal="left" vertical="center"/>
    </xf>
    <xf numFmtId="0" fontId="6" fillId="0" borderId="0" xfId="1" applyFont="1" applyFill="1" applyBorder="1" applyAlignment="1">
      <alignment vertical="center"/>
    </xf>
    <xf numFmtId="176" fontId="32" fillId="0" borderId="0" xfId="1" applyNumberFormat="1" applyFont="1" applyFill="1" applyAlignment="1">
      <alignment horizontal="center" vertical="center"/>
    </xf>
    <xf numFmtId="176" fontId="10" fillId="0" borderId="0" xfId="1" applyNumberFormat="1" applyFont="1" applyFill="1" applyAlignment="1">
      <alignment horizontal="center" vertical="center"/>
    </xf>
    <xf numFmtId="0" fontId="9" fillId="0" borderId="0" xfId="1" applyFont="1" applyFill="1">
      <alignment vertical="center"/>
    </xf>
    <xf numFmtId="0" fontId="16" fillId="0" borderId="0" xfId="1" applyFont="1" applyFill="1" applyBorder="1" applyAlignment="1">
      <alignment horizontal="center" vertical="center"/>
    </xf>
    <xf numFmtId="0" fontId="18" fillId="0" borderId="3" xfId="1" applyFont="1" applyFill="1" applyBorder="1" applyAlignment="1">
      <alignment horizontal="center" vertical="center"/>
    </xf>
    <xf numFmtId="0" fontId="15" fillId="0" borderId="3" xfId="1" applyFont="1" applyFill="1" applyBorder="1" applyAlignment="1">
      <alignment horizontal="center" vertical="center"/>
    </xf>
    <xf numFmtId="0" fontId="18" fillId="0" borderId="0" xfId="1" applyFont="1" applyFill="1" applyBorder="1" applyAlignment="1">
      <alignment horizontal="center" vertical="center"/>
    </xf>
    <xf numFmtId="0" fontId="17" fillId="0" borderId="3" xfId="1" applyFont="1" applyFill="1" applyBorder="1" applyAlignment="1">
      <alignment horizontal="center" vertical="center"/>
    </xf>
    <xf numFmtId="0" fontId="15" fillId="0" borderId="0" xfId="1" applyFont="1" applyFill="1" applyBorder="1" applyAlignment="1">
      <alignment horizontal="center" vertical="center"/>
    </xf>
    <xf numFmtId="0" fontId="19" fillId="0" borderId="0" xfId="1" applyFont="1" applyFill="1" applyBorder="1" applyAlignment="1">
      <alignment horizontal="center" vertical="center"/>
    </xf>
    <xf numFmtId="0" fontId="33" fillId="0" borderId="3" xfId="1" applyFont="1" applyFill="1" applyBorder="1" applyAlignment="1">
      <alignment horizontal="center" vertical="center"/>
    </xf>
    <xf numFmtId="0" fontId="17" fillId="0" borderId="0" xfId="1" applyFont="1" applyFill="1" applyBorder="1" applyAlignment="1">
      <alignment horizontal="center" vertical="center"/>
    </xf>
    <xf numFmtId="0" fontId="12" fillId="0" borderId="0" xfId="1" applyFont="1" applyFill="1" applyBorder="1" applyAlignment="1">
      <alignment horizontal="center" vertical="center"/>
    </xf>
    <xf numFmtId="0" fontId="20" fillId="0" borderId="0" xfId="1" applyFont="1" applyFill="1" applyBorder="1" applyAlignment="1">
      <alignment horizontal="center" vertical="center"/>
    </xf>
    <xf numFmtId="0" fontId="33" fillId="0" borderId="0" xfId="1" applyFont="1" applyFill="1" applyAlignment="1">
      <alignment horizontal="center" vertical="center"/>
    </xf>
    <xf numFmtId="0" fontId="14" fillId="0" borderId="0" xfId="1" applyFont="1" applyFill="1">
      <alignment vertical="center"/>
    </xf>
    <xf numFmtId="20" fontId="12" fillId="0" borderId="1" xfId="1" applyNumberFormat="1" applyFont="1" applyFill="1" applyBorder="1" applyAlignment="1">
      <alignment horizontal="center" vertical="center"/>
    </xf>
    <xf numFmtId="0" fontId="12" fillId="0" borderId="5" xfId="1" applyFont="1" applyFill="1" applyBorder="1">
      <alignment vertical="center"/>
    </xf>
    <xf numFmtId="0" fontId="23" fillId="0" borderId="0" xfId="1" applyFont="1" applyFill="1" applyBorder="1" applyAlignment="1">
      <alignment horizontal="center" vertical="center"/>
    </xf>
    <xf numFmtId="0" fontId="24" fillId="0" borderId="0" xfId="1" applyFont="1" applyFill="1">
      <alignment vertical="center"/>
    </xf>
    <xf numFmtId="0" fontId="25" fillId="0" borderId="0" xfId="1" applyFont="1" applyFill="1">
      <alignment vertical="center"/>
    </xf>
    <xf numFmtId="0" fontId="20" fillId="0" borderId="0" xfId="1" applyFont="1" applyFill="1" applyBorder="1" applyAlignment="1">
      <alignment vertical="center"/>
    </xf>
    <xf numFmtId="0" fontId="26" fillId="0" borderId="0" xfId="1" applyFont="1" applyFill="1" applyBorder="1" applyAlignment="1">
      <alignment horizontal="left" vertical="center"/>
    </xf>
    <xf numFmtId="0" fontId="12" fillId="0" borderId="0" xfId="1" applyFont="1" applyFill="1" applyBorder="1" applyAlignment="1">
      <alignment vertical="center"/>
    </xf>
    <xf numFmtId="0" fontId="6" fillId="0" borderId="6" xfId="1" applyFont="1" applyFill="1" applyBorder="1">
      <alignment vertical="center"/>
    </xf>
    <xf numFmtId="20" fontId="11" fillId="0" borderId="0" xfId="2" applyNumberFormat="1" applyFont="1" applyFill="1" applyBorder="1" applyAlignment="1">
      <alignment vertical="center"/>
    </xf>
    <xf numFmtId="0" fontId="12" fillId="0" borderId="0" xfId="1" applyFont="1" applyBorder="1" applyAlignment="1">
      <alignment horizontal="center" vertical="center"/>
    </xf>
    <xf numFmtId="176" fontId="34" fillId="0" borderId="0" xfId="1" applyNumberFormat="1" applyFont="1" applyFill="1" applyAlignment="1">
      <alignment horizontal="center" vertical="center"/>
    </xf>
    <xf numFmtId="0" fontId="35" fillId="0" borderId="0" xfId="1" applyFont="1" applyFill="1" applyBorder="1" applyAlignment="1">
      <alignment horizontal="center" vertical="center"/>
    </xf>
    <xf numFmtId="0" fontId="35" fillId="0" borderId="3" xfId="1" applyFont="1" applyFill="1" applyBorder="1" applyAlignment="1">
      <alignment horizontal="center" vertical="center"/>
    </xf>
    <xf numFmtId="0" fontId="6" fillId="0" borderId="1" xfId="1" applyFont="1" applyFill="1" applyBorder="1" applyAlignment="1">
      <alignment vertical="center"/>
    </xf>
    <xf numFmtId="0" fontId="36" fillId="0" borderId="0" xfId="1" applyFont="1" applyFill="1" applyAlignment="1">
      <alignment vertical="center"/>
    </xf>
    <xf numFmtId="0" fontId="13" fillId="0" borderId="3" xfId="4" applyFont="1" applyFill="1" applyBorder="1" applyAlignment="1">
      <alignment vertical="center"/>
    </xf>
    <xf numFmtId="0" fontId="13" fillId="0" borderId="4" xfId="4" applyFont="1" applyFill="1" applyBorder="1" applyAlignment="1">
      <alignment vertical="center"/>
    </xf>
    <xf numFmtId="0" fontId="14" fillId="0" borderId="4" xfId="1" applyFont="1" applyFill="1" applyBorder="1" applyAlignment="1">
      <alignment horizontal="center" vertical="center"/>
    </xf>
    <xf numFmtId="0" fontId="38" fillId="0" borderId="0" xfId="1" applyFont="1" applyFill="1" applyBorder="1" applyAlignment="1">
      <alignment horizontal="center" vertical="center"/>
    </xf>
    <xf numFmtId="0" fontId="37" fillId="0" borderId="0" xfId="1" applyFont="1" applyFill="1" applyBorder="1" applyAlignment="1">
      <alignment horizontal="center" vertical="center"/>
    </xf>
    <xf numFmtId="0" fontId="28" fillId="0" borderId="0" xfId="6" applyNumberFormat="1" applyFont="1" applyFill="1" applyBorder="1" applyAlignment="1">
      <alignment horizontal="left" vertical="center"/>
    </xf>
    <xf numFmtId="0" fontId="12" fillId="3" borderId="1" xfId="1" applyFont="1" applyFill="1" applyBorder="1" applyAlignment="1">
      <alignment horizontal="center" vertical="center"/>
    </xf>
    <xf numFmtId="0" fontId="39" fillId="0" borderId="3" xfId="1" applyFont="1" applyFill="1" applyBorder="1" applyAlignment="1">
      <alignment horizontal="center" vertical="center"/>
    </xf>
    <xf numFmtId="0" fontId="13" fillId="0" borderId="1" xfId="4" applyFont="1" applyFill="1" applyBorder="1" applyAlignment="1">
      <alignment vertical="center"/>
    </xf>
    <xf numFmtId="0" fontId="14" fillId="0" borderId="8" xfId="1" applyFont="1" applyFill="1" applyBorder="1" applyAlignment="1">
      <alignment vertical="center"/>
    </xf>
    <xf numFmtId="0" fontId="14" fillId="0" borderId="9" xfId="1" applyFont="1" applyFill="1" applyBorder="1" applyAlignment="1">
      <alignment vertical="center"/>
    </xf>
    <xf numFmtId="0" fontId="36" fillId="0" borderId="5" xfId="1" applyFont="1" applyFill="1" applyBorder="1" applyAlignment="1">
      <alignment vertical="center"/>
    </xf>
    <xf numFmtId="0" fontId="6" fillId="0" borderId="7" xfId="1" applyFont="1" applyFill="1" applyBorder="1" applyAlignment="1">
      <alignment vertical="center"/>
    </xf>
    <xf numFmtId="0" fontId="14" fillId="0" borderId="10" xfId="1" applyFont="1" applyFill="1" applyBorder="1" applyAlignment="1">
      <alignment vertical="center"/>
    </xf>
    <xf numFmtId="0" fontId="28" fillId="0" borderId="0" xfId="6" applyNumberFormat="1" applyFont="1" applyFill="1" applyBorder="1" applyAlignment="1">
      <alignment horizontal="left" vertical="center"/>
    </xf>
    <xf numFmtId="0" fontId="12" fillId="0" borderId="1" xfId="1" applyFont="1" applyFill="1" applyBorder="1" applyAlignment="1">
      <alignment horizontal="center" vertical="center"/>
    </xf>
    <xf numFmtId="0" fontId="12" fillId="0" borderId="3" xfId="1" applyFont="1" applyFill="1" applyBorder="1" applyAlignment="1">
      <alignment horizontal="center" vertical="center"/>
    </xf>
    <xf numFmtId="0" fontId="12" fillId="0" borderId="11" xfId="1" applyFont="1" applyFill="1" applyBorder="1" applyAlignment="1">
      <alignment vertical="center"/>
    </xf>
    <xf numFmtId="0" fontId="13" fillId="0" borderId="11" xfId="4" applyFont="1" applyFill="1" applyBorder="1" applyAlignment="1">
      <alignment vertical="center"/>
    </xf>
    <xf numFmtId="0" fontId="12" fillId="0" borderId="3" xfId="1" applyFont="1" applyFill="1" applyBorder="1" applyAlignment="1">
      <alignment vertical="center"/>
    </xf>
    <xf numFmtId="0" fontId="12" fillId="0" borderId="1" xfId="1" applyFont="1" applyFill="1" applyBorder="1" applyAlignment="1">
      <alignment horizontal="center" vertical="center"/>
    </xf>
    <xf numFmtId="0" fontId="12" fillId="0" borderId="4" xfId="1" applyFont="1" applyFill="1" applyBorder="1" applyAlignment="1">
      <alignment vertical="center"/>
    </xf>
    <xf numFmtId="20" fontId="12" fillId="3" borderId="1" xfId="1" applyNumberFormat="1" applyFont="1" applyFill="1" applyBorder="1" applyAlignment="1">
      <alignment horizontal="center" vertical="center"/>
    </xf>
    <xf numFmtId="0" fontId="40" fillId="3" borderId="0" xfId="1" applyFont="1" applyFill="1" applyAlignment="1">
      <alignment vertical="center"/>
    </xf>
    <xf numFmtId="0" fontId="14" fillId="3" borderId="0" xfId="1" applyFont="1" applyFill="1" applyAlignment="1">
      <alignment vertical="center"/>
    </xf>
    <xf numFmtId="14" fontId="5" fillId="3" borderId="0" xfId="1" applyNumberFormat="1" applyFont="1" applyFill="1" applyAlignment="1">
      <alignment horizontal="center" vertical="center"/>
    </xf>
    <xf numFmtId="0" fontId="6" fillId="0" borderId="3" xfId="1" applyFont="1" applyFill="1" applyBorder="1">
      <alignment vertical="center"/>
    </xf>
    <xf numFmtId="176" fontId="41" fillId="3" borderId="0" xfId="1" applyNumberFormat="1" applyFont="1" applyFill="1" applyAlignment="1">
      <alignment horizontal="center" vertical="center"/>
    </xf>
    <xf numFmtId="0" fontId="6" fillId="0" borderId="4" xfId="1" applyFont="1" applyFill="1" applyBorder="1">
      <alignment vertical="center"/>
    </xf>
    <xf numFmtId="0" fontId="6" fillId="0" borderId="1" xfId="1" applyFont="1" applyFill="1" applyBorder="1">
      <alignment vertical="center"/>
    </xf>
    <xf numFmtId="176" fontId="32" fillId="3" borderId="0" xfId="1" applyNumberFormat="1" applyFont="1" applyFill="1" applyAlignment="1">
      <alignment horizontal="center" vertical="center"/>
    </xf>
    <xf numFmtId="0" fontId="28" fillId="0" borderId="0" xfId="6" applyNumberFormat="1" applyFont="1" applyFill="1" applyBorder="1" applyAlignment="1">
      <alignment horizontal="left" vertical="center"/>
    </xf>
    <xf numFmtId="0" fontId="13" fillId="0" borderId="0" xfId="4" applyFont="1" applyFill="1" applyBorder="1" applyAlignment="1">
      <alignment vertical="center"/>
    </xf>
    <xf numFmtId="176" fontId="43" fillId="3" borderId="0" xfId="1" applyNumberFormat="1" applyFont="1" applyFill="1" applyAlignment="1">
      <alignment horizontal="center" vertical="center"/>
    </xf>
    <xf numFmtId="0" fontId="2" fillId="0" borderId="0" xfId="1" applyFont="1" applyFill="1" applyAlignment="1">
      <alignment horizontal="right" vertical="center"/>
    </xf>
    <xf numFmtId="0" fontId="42" fillId="0" borderId="4" xfId="1" applyFont="1" applyFill="1" applyBorder="1" applyAlignment="1">
      <alignment horizontal="center" vertical="center"/>
    </xf>
    <xf numFmtId="176" fontId="43" fillId="0" borderId="0" xfId="1" applyNumberFormat="1" applyFont="1" applyFill="1" applyAlignment="1">
      <alignment horizontal="center" vertical="center"/>
    </xf>
    <xf numFmtId="0" fontId="42" fillId="0" borderId="3" xfId="1" applyFont="1" applyFill="1" applyBorder="1" applyAlignment="1">
      <alignment horizontal="center" vertical="center"/>
    </xf>
    <xf numFmtId="0" fontId="42" fillId="0" borderId="0" xfId="1" applyFont="1" applyFill="1" applyBorder="1" applyAlignment="1">
      <alignment horizontal="center" vertical="center"/>
    </xf>
    <xf numFmtId="0" fontId="12" fillId="0" borderId="11" xfId="1" applyFont="1" applyFill="1" applyBorder="1" applyAlignment="1">
      <alignment horizontal="center" vertical="center"/>
    </xf>
    <xf numFmtId="0" fontId="6" fillId="0" borderId="12" xfId="1" applyFont="1" applyFill="1" applyBorder="1" applyAlignment="1">
      <alignment vertical="center"/>
    </xf>
    <xf numFmtId="0" fontId="19" fillId="0" borderId="5" xfId="1" applyFont="1" applyFill="1" applyBorder="1" applyAlignment="1">
      <alignment horizontal="center" vertical="center"/>
    </xf>
    <xf numFmtId="0" fontId="37" fillId="0" borderId="5" xfId="1" applyFont="1" applyFill="1" applyBorder="1" applyAlignment="1">
      <alignment horizontal="center" vertical="center"/>
    </xf>
    <xf numFmtId="0" fontId="20" fillId="0" borderId="5" xfId="1" applyFont="1" applyFill="1" applyBorder="1" applyAlignment="1">
      <alignment horizontal="center" vertical="center"/>
    </xf>
    <xf numFmtId="0" fontId="33" fillId="0" borderId="5" xfId="1" applyFont="1" applyFill="1" applyBorder="1" applyAlignment="1">
      <alignment horizontal="center" vertical="center"/>
    </xf>
    <xf numFmtId="0" fontId="39" fillId="0" borderId="5" xfId="1" applyFont="1" applyFill="1" applyBorder="1" applyAlignment="1">
      <alignment horizontal="center" vertical="center"/>
    </xf>
    <xf numFmtId="0" fontId="18" fillId="0" borderId="5" xfId="1" applyFont="1" applyFill="1" applyBorder="1" applyAlignment="1">
      <alignment horizontal="center" vertical="center"/>
    </xf>
    <xf numFmtId="0" fontId="12" fillId="0" borderId="8" xfId="1" applyFont="1" applyFill="1" applyBorder="1" applyAlignment="1">
      <alignment horizontal="center" vertical="center"/>
    </xf>
    <xf numFmtId="0" fontId="12" fillId="0" borderId="1" xfId="1" applyFont="1" applyFill="1" applyBorder="1" applyAlignment="1">
      <alignment horizontal="center" vertical="center"/>
    </xf>
    <xf numFmtId="0" fontId="12" fillId="0" borderId="3" xfId="1" applyFont="1" applyFill="1" applyBorder="1" applyAlignment="1">
      <alignment horizontal="center" vertical="center"/>
    </xf>
    <xf numFmtId="0" fontId="12" fillId="0" borderId="1" xfId="1" applyFont="1" applyFill="1" applyBorder="1" applyAlignment="1">
      <alignment horizontal="center" vertical="center"/>
    </xf>
    <xf numFmtId="0" fontId="12" fillId="0" borderId="3" xfId="1" applyFont="1" applyFill="1" applyBorder="1" applyAlignment="1">
      <alignment horizontal="center" vertical="center"/>
    </xf>
    <xf numFmtId="0" fontId="12" fillId="0" borderId="1" xfId="1" applyFont="1" applyFill="1" applyBorder="1" applyAlignment="1">
      <alignment horizontal="center" vertical="center"/>
    </xf>
    <xf numFmtId="176" fontId="44" fillId="4" borderId="0" xfId="1" applyNumberFormat="1" applyFont="1" applyFill="1" applyAlignment="1">
      <alignment horizontal="center" vertical="center"/>
    </xf>
    <xf numFmtId="176" fontId="10" fillId="4" borderId="0" xfId="1" applyNumberFormat="1" applyFont="1" applyFill="1" applyAlignment="1">
      <alignment horizontal="center" vertical="center"/>
    </xf>
    <xf numFmtId="0" fontId="12" fillId="0" borderId="1" xfId="1" applyFont="1" applyFill="1" applyBorder="1" applyAlignment="1">
      <alignment horizontal="center" vertical="center"/>
    </xf>
    <xf numFmtId="0" fontId="12" fillId="0" borderId="3" xfId="1" applyFont="1" applyFill="1" applyBorder="1" applyAlignment="1">
      <alignment horizontal="center" vertical="center"/>
    </xf>
    <xf numFmtId="176" fontId="45" fillId="4" borderId="0" xfId="1" applyNumberFormat="1" applyFont="1" applyFill="1" applyAlignment="1">
      <alignment horizontal="center" vertical="center"/>
    </xf>
    <xf numFmtId="176" fontId="46" fillId="3" borderId="0" xfId="1" applyNumberFormat="1" applyFont="1" applyFill="1" applyAlignment="1">
      <alignment horizontal="center" vertical="center"/>
    </xf>
    <xf numFmtId="176" fontId="47" fillId="4" borderId="0" xfId="1" applyNumberFormat="1" applyFont="1" applyFill="1" applyAlignment="1">
      <alignment horizontal="center" vertical="center"/>
    </xf>
    <xf numFmtId="0" fontId="12" fillId="0" borderId="1" xfId="1" applyFont="1" applyFill="1" applyBorder="1" applyAlignment="1">
      <alignment horizontal="center" vertical="center"/>
    </xf>
    <xf numFmtId="0" fontId="12" fillId="0" borderId="3" xfId="1" applyFont="1" applyFill="1" applyBorder="1" applyAlignment="1">
      <alignment horizontal="center" vertical="center"/>
    </xf>
    <xf numFmtId="0" fontId="12" fillId="0" borderId="1" xfId="1" applyFont="1" applyFill="1" applyBorder="1" applyAlignment="1">
      <alignment horizontal="center" vertical="center"/>
    </xf>
    <xf numFmtId="0" fontId="12" fillId="0" borderId="3" xfId="1" applyFont="1" applyFill="1" applyBorder="1" applyAlignment="1">
      <alignment horizontal="center" vertical="center"/>
    </xf>
    <xf numFmtId="0" fontId="12" fillId="0" borderId="10" xfId="1" applyFont="1" applyFill="1" applyBorder="1" applyAlignment="1">
      <alignment horizontal="center" vertical="center"/>
    </xf>
    <xf numFmtId="0" fontId="12" fillId="3" borderId="8" xfId="1" applyFont="1" applyFill="1" applyBorder="1" applyAlignment="1">
      <alignment horizontal="center" vertical="center"/>
    </xf>
    <xf numFmtId="20" fontId="12" fillId="3" borderId="8" xfId="1" applyNumberFormat="1" applyFont="1" applyFill="1" applyBorder="1" applyAlignment="1">
      <alignment horizontal="center" vertical="center"/>
    </xf>
    <xf numFmtId="0" fontId="6" fillId="0" borderId="8" xfId="1" applyFont="1" applyFill="1" applyBorder="1">
      <alignment vertical="center"/>
    </xf>
    <xf numFmtId="0" fontId="12" fillId="0" borderId="9" xfId="1" applyFont="1" applyFill="1" applyBorder="1" applyAlignment="1">
      <alignment vertical="center"/>
    </xf>
    <xf numFmtId="0" fontId="12" fillId="0" borderId="10" xfId="1" applyFont="1" applyFill="1" applyBorder="1" applyAlignment="1">
      <alignment vertical="center"/>
    </xf>
    <xf numFmtId="0" fontId="6" fillId="0" borderId="9" xfId="1" applyFont="1" applyFill="1" applyBorder="1">
      <alignment vertical="center"/>
    </xf>
    <xf numFmtId="0" fontId="13" fillId="0" borderId="9" xfId="4" applyFont="1" applyFill="1" applyBorder="1" applyAlignment="1">
      <alignment vertical="center"/>
    </xf>
    <xf numFmtId="0" fontId="6" fillId="0" borderId="10" xfId="1" applyFont="1" applyFill="1" applyBorder="1">
      <alignment vertical="center"/>
    </xf>
    <xf numFmtId="0" fontId="13" fillId="0" borderId="8" xfId="4" applyFont="1" applyFill="1" applyBorder="1" applyAlignment="1">
      <alignment vertical="center"/>
    </xf>
    <xf numFmtId="176" fontId="48" fillId="3" borderId="0" xfId="1" applyNumberFormat="1" applyFont="1" applyFill="1" applyAlignment="1">
      <alignment horizontal="center" vertical="center"/>
    </xf>
    <xf numFmtId="0" fontId="12" fillId="0" borderId="3" xfId="1" applyFont="1" applyFill="1" applyBorder="1" applyAlignment="1">
      <alignment horizontal="center" vertical="center"/>
    </xf>
    <xf numFmtId="0" fontId="38" fillId="0" borderId="3" xfId="1" applyFont="1" applyFill="1" applyBorder="1" applyAlignment="1">
      <alignment horizontal="center" vertical="center"/>
    </xf>
    <xf numFmtId="0" fontId="12" fillId="0" borderId="1" xfId="1" applyFont="1" applyFill="1" applyBorder="1" applyAlignment="1">
      <alignment horizontal="center" vertical="center"/>
    </xf>
    <xf numFmtId="0" fontId="12" fillId="0" borderId="3" xfId="1" applyFont="1" applyFill="1" applyBorder="1" applyAlignment="1">
      <alignment horizontal="center" vertical="center"/>
    </xf>
    <xf numFmtId="20" fontId="11" fillId="0" borderId="12" xfId="3" applyNumberFormat="1" applyFont="1" applyFill="1" applyBorder="1" applyAlignment="1">
      <alignment vertical="center"/>
    </xf>
    <xf numFmtId="0" fontId="12" fillId="0" borderId="1" xfId="1" applyFont="1" applyFill="1" applyBorder="1" applyAlignment="1">
      <alignment horizontal="center" vertical="center"/>
    </xf>
    <xf numFmtId="0" fontId="12" fillId="0" borderId="3" xfId="1" applyFont="1" applyFill="1" applyBorder="1" applyAlignment="1">
      <alignment horizontal="center" vertical="center"/>
    </xf>
    <xf numFmtId="0" fontId="12" fillId="3" borderId="4" xfId="1" applyFont="1" applyFill="1" applyBorder="1" applyAlignment="1">
      <alignment horizontal="center" vertical="center"/>
    </xf>
    <xf numFmtId="0" fontId="13" fillId="0" borderId="1" xfId="4" applyFont="1" applyFill="1" applyBorder="1" applyAlignment="1">
      <alignment horizontal="center" vertical="center"/>
    </xf>
    <xf numFmtId="0" fontId="13" fillId="0" borderId="3" xfId="4" applyFont="1" applyFill="1" applyBorder="1" applyAlignment="1">
      <alignment horizontal="center" vertical="center"/>
    </xf>
    <xf numFmtId="0" fontId="13" fillId="0" borderId="4" xfId="4" applyFont="1" applyFill="1" applyBorder="1" applyAlignment="1">
      <alignment horizontal="center" vertical="center"/>
    </xf>
    <xf numFmtId="0" fontId="2" fillId="0" borderId="0" xfId="1" applyFont="1" applyFill="1" applyAlignment="1">
      <alignment horizontal="right" vertical="center"/>
    </xf>
    <xf numFmtId="14" fontId="8" fillId="2" borderId="0" xfId="1" applyNumberFormat="1" applyFont="1" applyFill="1" applyAlignment="1">
      <alignment horizontal="center" vertical="center"/>
    </xf>
    <xf numFmtId="0" fontId="28" fillId="0" borderId="0" xfId="6" applyNumberFormat="1" applyFont="1" applyFill="1" applyBorder="1" applyAlignment="1">
      <alignment horizontal="left" vertical="center"/>
    </xf>
    <xf numFmtId="0" fontId="12" fillId="0" borderId="1" xfId="1" applyFont="1" applyFill="1" applyBorder="1" applyAlignment="1">
      <alignment horizontal="center" vertical="center"/>
    </xf>
    <xf numFmtId="0" fontId="12" fillId="0" borderId="3" xfId="1" applyFont="1" applyFill="1" applyBorder="1" applyAlignment="1">
      <alignment horizontal="center" vertical="center"/>
    </xf>
    <xf numFmtId="0" fontId="8" fillId="2" borderId="0" xfId="2" applyFont="1" applyFill="1" applyAlignment="1" applyProtection="1">
      <alignment horizontal="center" vertical="center"/>
      <protection locked="0"/>
    </xf>
    <xf numFmtId="0" fontId="13" fillId="0" borderId="1" xfId="4" applyFont="1" applyFill="1" applyBorder="1" applyAlignment="1">
      <alignment horizontal="center" vertical="center" textRotation="255"/>
    </xf>
    <xf numFmtId="0" fontId="13" fillId="0" borderId="3" xfId="4" applyFont="1" applyFill="1" applyBorder="1" applyAlignment="1">
      <alignment horizontal="center" vertical="center" textRotation="255"/>
    </xf>
    <xf numFmtId="0" fontId="13" fillId="0" borderId="4" xfId="4" applyFont="1" applyFill="1" applyBorder="1" applyAlignment="1">
      <alignment horizontal="center" vertical="center" textRotation="255"/>
    </xf>
  </cellXfs>
  <cellStyles count="12">
    <cellStyle name="標準" xfId="0" builtinId="0"/>
    <cellStyle name="標準 2" xfId="1" xr:uid="{00000000-0005-0000-0000-000001000000}"/>
    <cellStyle name="標準 2 2 2 2" xfId="5" xr:uid="{00000000-0005-0000-0000-000002000000}"/>
    <cellStyle name="標準 3 2 2" xfId="4" xr:uid="{00000000-0005-0000-0000-000003000000}"/>
    <cellStyle name="標準 3 3" xfId="9" xr:uid="{00000000-0005-0000-0000-000004000000}"/>
    <cellStyle name="標準 4 2 2" xfId="8" xr:uid="{00000000-0005-0000-0000-000005000000}"/>
    <cellStyle name="標準 4 3" xfId="11" xr:uid="{00000000-0005-0000-0000-000006000000}"/>
    <cellStyle name="標準 5" xfId="2" xr:uid="{00000000-0005-0000-0000-000007000000}"/>
    <cellStyle name="標準 5 2" xfId="3" xr:uid="{00000000-0005-0000-0000-000008000000}"/>
    <cellStyle name="標準 6" xfId="7" xr:uid="{00000000-0005-0000-0000-000009000000}"/>
    <cellStyle name="標準 6 2" xfId="10" xr:uid="{00000000-0005-0000-0000-00000A000000}"/>
    <cellStyle name="標準 9" xfId="6" xr:uid="{00000000-0005-0000-0000-00000B000000}"/>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4</xdr:col>
      <xdr:colOff>1626491</xdr:colOff>
      <xdr:row>4</xdr:row>
      <xdr:rowOff>22281</xdr:rowOff>
    </xdr:from>
    <xdr:ext cx="184731" cy="26456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9714386" y="1893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662609</xdr:colOff>
      <xdr:row>114</xdr:row>
      <xdr:rowOff>220869</xdr:rowOff>
    </xdr:from>
    <xdr:ext cx="184731" cy="264560"/>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1098696" y="4406347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xdr:col>
      <xdr:colOff>662609</xdr:colOff>
      <xdr:row>150</xdr:row>
      <xdr:rowOff>220869</xdr:rowOff>
    </xdr:from>
    <xdr:ext cx="184731" cy="264560"/>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11092822" y="43211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662609</xdr:colOff>
      <xdr:row>150</xdr:row>
      <xdr:rowOff>220869</xdr:rowOff>
    </xdr:from>
    <xdr:ext cx="184731" cy="264560"/>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1092822" y="43211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150</xdr:row>
      <xdr:rowOff>220869</xdr:rowOff>
    </xdr:from>
    <xdr:ext cx="184731" cy="264560"/>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11092822" y="43211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662609</xdr:colOff>
      <xdr:row>150</xdr:row>
      <xdr:rowOff>220869</xdr:rowOff>
    </xdr:from>
    <xdr:ext cx="184731" cy="264560"/>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11092822" y="43211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107</xdr:row>
      <xdr:rowOff>220869</xdr:rowOff>
    </xdr:from>
    <xdr:ext cx="184731" cy="264560"/>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11088899" y="443636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1626491</xdr:colOff>
      <xdr:row>4</xdr:row>
      <xdr:rowOff>22281</xdr:rowOff>
    </xdr:from>
    <xdr:ext cx="184731" cy="264560"/>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9676652" y="1886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662609</xdr:colOff>
      <xdr:row>150</xdr:row>
      <xdr:rowOff>220869</xdr:rowOff>
    </xdr:from>
    <xdr:ext cx="184731" cy="264560"/>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8712770" y="5862038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662609</xdr:colOff>
      <xdr:row>150</xdr:row>
      <xdr:rowOff>220869</xdr:rowOff>
    </xdr:from>
    <xdr:ext cx="184731" cy="264560"/>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8712770" y="5862038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662609</xdr:colOff>
      <xdr:row>150</xdr:row>
      <xdr:rowOff>220869</xdr:rowOff>
    </xdr:from>
    <xdr:ext cx="184731" cy="264560"/>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8712770" y="5862038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662609</xdr:colOff>
      <xdr:row>114</xdr:row>
      <xdr:rowOff>220869</xdr:rowOff>
    </xdr:from>
    <xdr:ext cx="184731" cy="264560"/>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11093265" y="429220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662609</xdr:colOff>
      <xdr:row>114</xdr:row>
      <xdr:rowOff>220869</xdr:rowOff>
    </xdr:from>
    <xdr:ext cx="184731" cy="264560"/>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11093265" y="429220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662609</xdr:colOff>
      <xdr:row>114</xdr:row>
      <xdr:rowOff>220869</xdr:rowOff>
    </xdr:from>
    <xdr:ext cx="184731" cy="264560"/>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6346379" y="429220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102</xdr:row>
      <xdr:rowOff>220869</xdr:rowOff>
    </xdr:from>
    <xdr:ext cx="184731" cy="264560"/>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955999" y="442188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102</xdr:row>
      <xdr:rowOff>220869</xdr:rowOff>
    </xdr:from>
    <xdr:ext cx="184731" cy="264560"/>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3955999" y="442188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xdr:col>
      <xdr:colOff>662609</xdr:colOff>
      <xdr:row>114</xdr:row>
      <xdr:rowOff>220869</xdr:rowOff>
    </xdr:from>
    <xdr:ext cx="184731" cy="264560"/>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15794982" y="39569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xdr:col>
      <xdr:colOff>662609</xdr:colOff>
      <xdr:row>114</xdr:row>
      <xdr:rowOff>220869</xdr:rowOff>
    </xdr:from>
    <xdr:ext cx="184731" cy="264560"/>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15794982" y="39569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662609</xdr:colOff>
      <xdr:row>150</xdr:row>
      <xdr:rowOff>220869</xdr:rowOff>
    </xdr:from>
    <xdr:ext cx="184731" cy="264560"/>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8691592" y="442188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662609</xdr:colOff>
      <xdr:row>150</xdr:row>
      <xdr:rowOff>220869</xdr:rowOff>
    </xdr:from>
    <xdr:ext cx="184731" cy="264560"/>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8691592" y="442188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xdr:col>
      <xdr:colOff>662609</xdr:colOff>
      <xdr:row>139</xdr:row>
      <xdr:rowOff>220869</xdr:rowOff>
    </xdr:from>
    <xdr:ext cx="184731" cy="264560"/>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11059389" y="442188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662609</xdr:colOff>
      <xdr:row>131</xdr:row>
      <xdr:rowOff>220869</xdr:rowOff>
    </xdr:from>
    <xdr:ext cx="184731" cy="264560"/>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8691592" y="54185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662609</xdr:colOff>
      <xdr:row>138</xdr:row>
      <xdr:rowOff>220869</xdr:rowOff>
    </xdr:from>
    <xdr:ext cx="184731" cy="264560"/>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955999" y="5844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662609</xdr:colOff>
      <xdr:row>138</xdr:row>
      <xdr:rowOff>220869</xdr:rowOff>
    </xdr:from>
    <xdr:ext cx="184731" cy="264560"/>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955999" y="5844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662609</xdr:colOff>
      <xdr:row>138</xdr:row>
      <xdr:rowOff>220869</xdr:rowOff>
    </xdr:from>
    <xdr:ext cx="184731" cy="264560"/>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955999" y="5844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662609</xdr:colOff>
      <xdr:row>141</xdr:row>
      <xdr:rowOff>220869</xdr:rowOff>
    </xdr:from>
    <xdr:ext cx="184731" cy="264560"/>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13427185" y="510854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662609</xdr:colOff>
      <xdr:row>110</xdr:row>
      <xdr:rowOff>220869</xdr:rowOff>
    </xdr:from>
    <xdr:ext cx="184731" cy="264560"/>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8691592" y="442188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662609</xdr:colOff>
      <xdr:row>110</xdr:row>
      <xdr:rowOff>220869</xdr:rowOff>
    </xdr:from>
    <xdr:ext cx="184731" cy="264560"/>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8691592" y="442188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662609</xdr:colOff>
      <xdr:row>103</xdr:row>
      <xdr:rowOff>220869</xdr:rowOff>
    </xdr:from>
    <xdr:ext cx="184731" cy="264560"/>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955999" y="442188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662609</xdr:colOff>
      <xdr:row>103</xdr:row>
      <xdr:rowOff>220869</xdr:rowOff>
    </xdr:from>
    <xdr:ext cx="184731" cy="264560"/>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955999" y="442188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662609</xdr:colOff>
      <xdr:row>143</xdr:row>
      <xdr:rowOff>220869</xdr:rowOff>
    </xdr:from>
    <xdr:ext cx="184731" cy="264560"/>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955999" y="5844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662609</xdr:colOff>
      <xdr:row>143</xdr:row>
      <xdr:rowOff>220869</xdr:rowOff>
    </xdr:from>
    <xdr:ext cx="184731" cy="264560"/>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955999" y="5844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662609</xdr:colOff>
      <xdr:row>143</xdr:row>
      <xdr:rowOff>220869</xdr:rowOff>
    </xdr:from>
    <xdr:ext cx="184731" cy="264560"/>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955999" y="5844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xdr:col>
      <xdr:colOff>662609</xdr:colOff>
      <xdr:row>150</xdr:row>
      <xdr:rowOff>220869</xdr:rowOff>
    </xdr:from>
    <xdr:ext cx="184731" cy="264560"/>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8691592" y="54185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662609</xdr:colOff>
      <xdr:row>128</xdr:row>
      <xdr:rowOff>220869</xdr:rowOff>
    </xdr:from>
    <xdr:ext cx="184731" cy="264560"/>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13427185" y="510854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1626491</xdr:colOff>
      <xdr:row>4</xdr:row>
      <xdr:rowOff>22281</xdr:rowOff>
    </xdr:from>
    <xdr:ext cx="184731" cy="264560"/>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9655474" y="19165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1626491</xdr:colOff>
      <xdr:row>4</xdr:row>
      <xdr:rowOff>22281</xdr:rowOff>
    </xdr:from>
    <xdr:ext cx="184731" cy="264560"/>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9655474" y="19165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xdr:col>
      <xdr:colOff>662609</xdr:colOff>
      <xdr:row>107</xdr:row>
      <xdr:rowOff>220869</xdr:rowOff>
    </xdr:from>
    <xdr:ext cx="184731" cy="264560"/>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15794982" y="415066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xdr:col>
      <xdr:colOff>662609</xdr:colOff>
      <xdr:row>102</xdr:row>
      <xdr:rowOff>220869</xdr:rowOff>
    </xdr:from>
    <xdr:ext cx="184731" cy="264560"/>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15794982" y="39569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xdr:col>
      <xdr:colOff>662609</xdr:colOff>
      <xdr:row>102</xdr:row>
      <xdr:rowOff>220869</xdr:rowOff>
    </xdr:from>
    <xdr:ext cx="184731" cy="264560"/>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15794982" y="39569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662609</xdr:colOff>
      <xdr:row>107</xdr:row>
      <xdr:rowOff>220869</xdr:rowOff>
    </xdr:from>
    <xdr:ext cx="184731" cy="264560"/>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15794982" y="415066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662609</xdr:colOff>
      <xdr:row>102</xdr:row>
      <xdr:rowOff>220869</xdr:rowOff>
    </xdr:from>
    <xdr:ext cx="184731" cy="264560"/>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15794982" y="39569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662609</xdr:colOff>
      <xdr:row>102</xdr:row>
      <xdr:rowOff>220869</xdr:rowOff>
    </xdr:from>
    <xdr:ext cx="184731" cy="264560"/>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15794982" y="39569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114</xdr:row>
      <xdr:rowOff>220869</xdr:rowOff>
    </xdr:from>
    <xdr:ext cx="184731" cy="264560"/>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6323795" y="442188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103</xdr:row>
      <xdr:rowOff>220869</xdr:rowOff>
    </xdr:from>
    <xdr:ext cx="184731" cy="264560"/>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6323795" y="3995680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103</xdr:row>
      <xdr:rowOff>220869</xdr:rowOff>
    </xdr:from>
    <xdr:ext cx="184731" cy="264560"/>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6323795" y="3995680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662609</xdr:colOff>
      <xdr:row>114</xdr:row>
      <xdr:rowOff>220869</xdr:rowOff>
    </xdr:from>
    <xdr:ext cx="184731" cy="264560"/>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6323795" y="442188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662609</xdr:colOff>
      <xdr:row>103</xdr:row>
      <xdr:rowOff>220869</xdr:rowOff>
    </xdr:from>
    <xdr:ext cx="184731" cy="264560"/>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6323795" y="3995680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662609</xdr:colOff>
      <xdr:row>103</xdr:row>
      <xdr:rowOff>220869</xdr:rowOff>
    </xdr:from>
    <xdr:ext cx="184731" cy="264560"/>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6323795" y="3995680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662609</xdr:colOff>
      <xdr:row>107</xdr:row>
      <xdr:rowOff>220869</xdr:rowOff>
    </xdr:from>
    <xdr:ext cx="184731" cy="264560"/>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15794982" y="415066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662609</xdr:colOff>
      <xdr:row>102</xdr:row>
      <xdr:rowOff>220869</xdr:rowOff>
    </xdr:from>
    <xdr:ext cx="184731" cy="264560"/>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15794982" y="39569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662609</xdr:colOff>
      <xdr:row>102</xdr:row>
      <xdr:rowOff>220869</xdr:rowOff>
    </xdr:from>
    <xdr:ext cx="184731" cy="264560"/>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15794982" y="39569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662609</xdr:colOff>
      <xdr:row>114</xdr:row>
      <xdr:rowOff>220869</xdr:rowOff>
    </xdr:from>
    <xdr:ext cx="184731" cy="264560"/>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15794982" y="442188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662609</xdr:colOff>
      <xdr:row>103</xdr:row>
      <xdr:rowOff>220869</xdr:rowOff>
    </xdr:from>
    <xdr:ext cx="184731" cy="264560"/>
    <xdr:sp macro="" textlink="">
      <xdr:nvSpPr>
        <xdr:cNvPr id="56" name="テキスト ボックス 55">
          <a:extLst>
            <a:ext uri="{FF2B5EF4-FFF2-40B4-BE49-F238E27FC236}">
              <a16:creationId xmlns:a16="http://schemas.microsoft.com/office/drawing/2014/main" id="{00000000-0008-0000-0100-000038000000}"/>
            </a:ext>
          </a:extLst>
        </xdr:cNvPr>
        <xdr:cNvSpPr txBox="1"/>
      </xdr:nvSpPr>
      <xdr:spPr>
        <a:xfrm>
          <a:off x="15794982" y="3995680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662609</xdr:colOff>
      <xdr:row>103</xdr:row>
      <xdr:rowOff>220869</xdr:rowOff>
    </xdr:from>
    <xdr:ext cx="184731" cy="264560"/>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15794982" y="3995680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662609</xdr:colOff>
      <xdr:row>150</xdr:row>
      <xdr:rowOff>220869</xdr:rowOff>
    </xdr:from>
    <xdr:ext cx="184731" cy="264560"/>
    <xdr:sp macro="" textlink="">
      <xdr:nvSpPr>
        <xdr:cNvPr id="58" name="テキスト ボックス 57">
          <a:extLst>
            <a:ext uri="{FF2B5EF4-FFF2-40B4-BE49-F238E27FC236}">
              <a16:creationId xmlns:a16="http://schemas.microsoft.com/office/drawing/2014/main" id="{00000000-0008-0000-0100-00003A000000}"/>
            </a:ext>
          </a:extLst>
        </xdr:cNvPr>
        <xdr:cNvSpPr txBox="1"/>
      </xdr:nvSpPr>
      <xdr:spPr>
        <a:xfrm>
          <a:off x="13427185" y="5844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662609</xdr:colOff>
      <xdr:row>131</xdr:row>
      <xdr:rowOff>220869</xdr:rowOff>
    </xdr:from>
    <xdr:ext cx="184731" cy="264560"/>
    <xdr:sp macro="" textlink="">
      <xdr:nvSpPr>
        <xdr:cNvPr id="59" name="テキスト ボックス 58">
          <a:extLst>
            <a:ext uri="{FF2B5EF4-FFF2-40B4-BE49-F238E27FC236}">
              <a16:creationId xmlns:a16="http://schemas.microsoft.com/office/drawing/2014/main" id="{00000000-0008-0000-0100-00003B000000}"/>
            </a:ext>
          </a:extLst>
        </xdr:cNvPr>
        <xdr:cNvSpPr txBox="1"/>
      </xdr:nvSpPr>
      <xdr:spPr>
        <a:xfrm>
          <a:off x="13427185" y="510854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662609</xdr:colOff>
      <xdr:row>138</xdr:row>
      <xdr:rowOff>220869</xdr:rowOff>
    </xdr:from>
    <xdr:ext cx="184731" cy="264560"/>
    <xdr:sp macro="" textlink="">
      <xdr:nvSpPr>
        <xdr:cNvPr id="60" name="テキスト ボックス 59">
          <a:extLst>
            <a:ext uri="{FF2B5EF4-FFF2-40B4-BE49-F238E27FC236}">
              <a16:creationId xmlns:a16="http://schemas.microsoft.com/office/drawing/2014/main" id="{00000000-0008-0000-0100-00003C000000}"/>
            </a:ext>
          </a:extLst>
        </xdr:cNvPr>
        <xdr:cNvSpPr txBox="1"/>
      </xdr:nvSpPr>
      <xdr:spPr>
        <a:xfrm>
          <a:off x="13427185" y="5379764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662609</xdr:colOff>
      <xdr:row>138</xdr:row>
      <xdr:rowOff>220869</xdr:rowOff>
    </xdr:from>
    <xdr:ext cx="184731" cy="264560"/>
    <xdr:sp macro="" textlink="">
      <xdr:nvSpPr>
        <xdr:cNvPr id="61" name="テキスト ボックス 60">
          <a:extLst>
            <a:ext uri="{FF2B5EF4-FFF2-40B4-BE49-F238E27FC236}">
              <a16:creationId xmlns:a16="http://schemas.microsoft.com/office/drawing/2014/main" id="{00000000-0008-0000-0100-00003D000000}"/>
            </a:ext>
          </a:extLst>
        </xdr:cNvPr>
        <xdr:cNvSpPr txBox="1"/>
      </xdr:nvSpPr>
      <xdr:spPr>
        <a:xfrm>
          <a:off x="13427185" y="5379764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662609</xdr:colOff>
      <xdr:row>138</xdr:row>
      <xdr:rowOff>220869</xdr:rowOff>
    </xdr:from>
    <xdr:ext cx="184731" cy="264560"/>
    <xdr:sp macro="" textlink="">
      <xdr:nvSpPr>
        <xdr:cNvPr id="62" name="テキスト ボックス 61">
          <a:extLst>
            <a:ext uri="{FF2B5EF4-FFF2-40B4-BE49-F238E27FC236}">
              <a16:creationId xmlns:a16="http://schemas.microsoft.com/office/drawing/2014/main" id="{00000000-0008-0000-0100-00003E000000}"/>
            </a:ext>
          </a:extLst>
        </xdr:cNvPr>
        <xdr:cNvSpPr txBox="1"/>
      </xdr:nvSpPr>
      <xdr:spPr>
        <a:xfrm>
          <a:off x="13427185" y="5379764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662609</xdr:colOff>
      <xdr:row>141</xdr:row>
      <xdr:rowOff>220869</xdr:rowOff>
    </xdr:from>
    <xdr:ext cx="184731" cy="264560"/>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13427185" y="549600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xdr:col>
      <xdr:colOff>662609</xdr:colOff>
      <xdr:row>150</xdr:row>
      <xdr:rowOff>220869</xdr:rowOff>
    </xdr:from>
    <xdr:ext cx="184731" cy="264560"/>
    <xdr:sp macro="" textlink="">
      <xdr:nvSpPr>
        <xdr:cNvPr id="64" name="テキスト ボックス 63">
          <a:extLst>
            <a:ext uri="{FF2B5EF4-FFF2-40B4-BE49-F238E27FC236}">
              <a16:creationId xmlns:a16="http://schemas.microsoft.com/office/drawing/2014/main" id="{00000000-0008-0000-0100-000040000000}"/>
            </a:ext>
          </a:extLst>
        </xdr:cNvPr>
        <xdr:cNvSpPr txBox="1"/>
      </xdr:nvSpPr>
      <xdr:spPr>
        <a:xfrm>
          <a:off x="13427185" y="5844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xdr:col>
      <xdr:colOff>662609</xdr:colOff>
      <xdr:row>131</xdr:row>
      <xdr:rowOff>220869</xdr:rowOff>
    </xdr:from>
    <xdr:ext cx="184731" cy="264560"/>
    <xdr:sp macro="" textlink="">
      <xdr:nvSpPr>
        <xdr:cNvPr id="65" name="テキスト ボックス 64">
          <a:extLst>
            <a:ext uri="{FF2B5EF4-FFF2-40B4-BE49-F238E27FC236}">
              <a16:creationId xmlns:a16="http://schemas.microsoft.com/office/drawing/2014/main" id="{00000000-0008-0000-0100-000041000000}"/>
            </a:ext>
          </a:extLst>
        </xdr:cNvPr>
        <xdr:cNvSpPr txBox="1"/>
      </xdr:nvSpPr>
      <xdr:spPr>
        <a:xfrm>
          <a:off x="13427185" y="510854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xdr:col>
      <xdr:colOff>662609</xdr:colOff>
      <xdr:row>138</xdr:row>
      <xdr:rowOff>220869</xdr:rowOff>
    </xdr:from>
    <xdr:ext cx="184731" cy="264560"/>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13427185" y="5379764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xdr:col>
      <xdr:colOff>662609</xdr:colOff>
      <xdr:row>138</xdr:row>
      <xdr:rowOff>220869</xdr:rowOff>
    </xdr:from>
    <xdr:ext cx="184731" cy="264560"/>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13427185" y="5379764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xdr:col>
      <xdr:colOff>662609</xdr:colOff>
      <xdr:row>138</xdr:row>
      <xdr:rowOff>220869</xdr:rowOff>
    </xdr:from>
    <xdr:ext cx="184731" cy="264560"/>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13427185" y="5379764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xdr:col>
      <xdr:colOff>662609</xdr:colOff>
      <xdr:row>141</xdr:row>
      <xdr:rowOff>220869</xdr:rowOff>
    </xdr:from>
    <xdr:ext cx="184731" cy="264560"/>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13427185" y="549600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662609</xdr:colOff>
      <xdr:row>61</xdr:row>
      <xdr:rowOff>220869</xdr:rowOff>
    </xdr:from>
    <xdr:ext cx="184731" cy="264560"/>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15794982" y="415066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662609</xdr:colOff>
      <xdr:row>56</xdr:row>
      <xdr:rowOff>220869</xdr:rowOff>
    </xdr:from>
    <xdr:ext cx="184731" cy="264560"/>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5794982" y="39569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662609</xdr:colOff>
      <xdr:row>56</xdr:row>
      <xdr:rowOff>220869</xdr:rowOff>
    </xdr:from>
    <xdr:ext cx="184731" cy="264560"/>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5794982" y="39569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662609</xdr:colOff>
      <xdr:row>68</xdr:row>
      <xdr:rowOff>220869</xdr:rowOff>
    </xdr:from>
    <xdr:ext cx="184731" cy="264560"/>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15794982" y="442188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662609</xdr:colOff>
      <xdr:row>57</xdr:row>
      <xdr:rowOff>220869</xdr:rowOff>
    </xdr:from>
    <xdr:ext cx="184731" cy="264560"/>
    <xdr:sp macro="" textlink="">
      <xdr:nvSpPr>
        <xdr:cNvPr id="74" name="テキスト ボックス 73">
          <a:extLst>
            <a:ext uri="{FF2B5EF4-FFF2-40B4-BE49-F238E27FC236}">
              <a16:creationId xmlns:a16="http://schemas.microsoft.com/office/drawing/2014/main" id="{00000000-0008-0000-0100-00004A000000}"/>
            </a:ext>
          </a:extLst>
        </xdr:cNvPr>
        <xdr:cNvSpPr txBox="1"/>
      </xdr:nvSpPr>
      <xdr:spPr>
        <a:xfrm>
          <a:off x="15794982" y="3995680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662609</xdr:colOff>
      <xdr:row>57</xdr:row>
      <xdr:rowOff>220869</xdr:rowOff>
    </xdr:from>
    <xdr:ext cx="184731" cy="264560"/>
    <xdr:sp macro="" textlink="">
      <xdr:nvSpPr>
        <xdr:cNvPr id="75" name="テキスト ボックス 74">
          <a:extLst>
            <a:ext uri="{FF2B5EF4-FFF2-40B4-BE49-F238E27FC236}">
              <a16:creationId xmlns:a16="http://schemas.microsoft.com/office/drawing/2014/main" id="{00000000-0008-0000-0100-00004B000000}"/>
            </a:ext>
          </a:extLst>
        </xdr:cNvPr>
        <xdr:cNvSpPr txBox="1"/>
      </xdr:nvSpPr>
      <xdr:spPr>
        <a:xfrm>
          <a:off x="15794982" y="3995680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662609</xdr:colOff>
      <xdr:row>68</xdr:row>
      <xdr:rowOff>220869</xdr:rowOff>
    </xdr:from>
    <xdr:ext cx="184731" cy="264560"/>
    <xdr:sp macro="" textlink="">
      <xdr:nvSpPr>
        <xdr:cNvPr id="76" name="テキスト ボックス 75">
          <a:extLst>
            <a:ext uri="{FF2B5EF4-FFF2-40B4-BE49-F238E27FC236}">
              <a16:creationId xmlns:a16="http://schemas.microsoft.com/office/drawing/2014/main" id="{00000000-0008-0000-0100-00004C000000}"/>
            </a:ext>
          </a:extLst>
        </xdr:cNvPr>
        <xdr:cNvSpPr txBox="1"/>
      </xdr:nvSpPr>
      <xdr:spPr>
        <a:xfrm>
          <a:off x="18162778" y="229947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662609</xdr:colOff>
      <xdr:row>68</xdr:row>
      <xdr:rowOff>220869</xdr:rowOff>
    </xdr:from>
    <xdr:ext cx="184731" cy="264560"/>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18162778" y="229947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662609</xdr:colOff>
      <xdr:row>90</xdr:row>
      <xdr:rowOff>220869</xdr:rowOff>
    </xdr:from>
    <xdr:ext cx="184731" cy="264560"/>
    <xdr:sp macro="" textlink="">
      <xdr:nvSpPr>
        <xdr:cNvPr id="78" name="テキスト ボックス 77">
          <a:extLst>
            <a:ext uri="{FF2B5EF4-FFF2-40B4-BE49-F238E27FC236}">
              <a16:creationId xmlns:a16="http://schemas.microsoft.com/office/drawing/2014/main" id="{00000000-0008-0000-0100-00004E000000}"/>
            </a:ext>
          </a:extLst>
        </xdr:cNvPr>
        <xdr:cNvSpPr txBox="1"/>
      </xdr:nvSpPr>
      <xdr:spPr>
        <a:xfrm>
          <a:off x="3955999" y="442188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662609</xdr:colOff>
      <xdr:row>90</xdr:row>
      <xdr:rowOff>220869</xdr:rowOff>
    </xdr:from>
    <xdr:ext cx="184731" cy="264560"/>
    <xdr:sp macro="" textlink="">
      <xdr:nvSpPr>
        <xdr:cNvPr id="79" name="テキスト ボックス 78">
          <a:extLst>
            <a:ext uri="{FF2B5EF4-FFF2-40B4-BE49-F238E27FC236}">
              <a16:creationId xmlns:a16="http://schemas.microsoft.com/office/drawing/2014/main" id="{00000000-0008-0000-0100-00004F000000}"/>
            </a:ext>
          </a:extLst>
        </xdr:cNvPr>
        <xdr:cNvSpPr txBox="1"/>
      </xdr:nvSpPr>
      <xdr:spPr>
        <a:xfrm>
          <a:off x="3955999" y="442188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662609</xdr:colOff>
      <xdr:row>107</xdr:row>
      <xdr:rowOff>220869</xdr:rowOff>
    </xdr:from>
    <xdr:ext cx="184731" cy="264560"/>
    <xdr:sp macro="" textlink="">
      <xdr:nvSpPr>
        <xdr:cNvPr id="80" name="テキスト ボックス 79">
          <a:extLst>
            <a:ext uri="{FF2B5EF4-FFF2-40B4-BE49-F238E27FC236}">
              <a16:creationId xmlns:a16="http://schemas.microsoft.com/office/drawing/2014/main" id="{00000000-0008-0000-0100-000050000000}"/>
            </a:ext>
          </a:extLst>
        </xdr:cNvPr>
        <xdr:cNvSpPr txBox="1"/>
      </xdr:nvSpPr>
      <xdr:spPr>
        <a:xfrm>
          <a:off x="1588202" y="3995680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662609</xdr:colOff>
      <xdr:row>107</xdr:row>
      <xdr:rowOff>220869</xdr:rowOff>
    </xdr:from>
    <xdr:ext cx="184731" cy="264560"/>
    <xdr:sp macro="" textlink="">
      <xdr:nvSpPr>
        <xdr:cNvPr id="81" name="テキスト ボックス 80">
          <a:extLst>
            <a:ext uri="{FF2B5EF4-FFF2-40B4-BE49-F238E27FC236}">
              <a16:creationId xmlns:a16="http://schemas.microsoft.com/office/drawing/2014/main" id="{00000000-0008-0000-0100-000051000000}"/>
            </a:ext>
          </a:extLst>
        </xdr:cNvPr>
        <xdr:cNvSpPr txBox="1"/>
      </xdr:nvSpPr>
      <xdr:spPr>
        <a:xfrm>
          <a:off x="1588202" y="3995680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662609</xdr:colOff>
      <xdr:row>110</xdr:row>
      <xdr:rowOff>220869</xdr:rowOff>
    </xdr:from>
    <xdr:ext cx="184731" cy="264560"/>
    <xdr:sp macro="" textlink="">
      <xdr:nvSpPr>
        <xdr:cNvPr id="82" name="テキスト ボックス 81">
          <a:extLst>
            <a:ext uri="{FF2B5EF4-FFF2-40B4-BE49-F238E27FC236}">
              <a16:creationId xmlns:a16="http://schemas.microsoft.com/office/drawing/2014/main" id="{00000000-0008-0000-0100-000052000000}"/>
            </a:ext>
          </a:extLst>
        </xdr:cNvPr>
        <xdr:cNvSpPr txBox="1"/>
      </xdr:nvSpPr>
      <xdr:spPr>
        <a:xfrm>
          <a:off x="3955999" y="442188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662609</xdr:colOff>
      <xdr:row>110</xdr:row>
      <xdr:rowOff>220869</xdr:rowOff>
    </xdr:from>
    <xdr:ext cx="184731" cy="264560"/>
    <xdr:sp macro="" textlink="">
      <xdr:nvSpPr>
        <xdr:cNvPr id="83" name="テキスト ボックス 82">
          <a:extLst>
            <a:ext uri="{FF2B5EF4-FFF2-40B4-BE49-F238E27FC236}">
              <a16:creationId xmlns:a16="http://schemas.microsoft.com/office/drawing/2014/main" id="{00000000-0008-0000-0100-000053000000}"/>
            </a:ext>
          </a:extLst>
        </xdr:cNvPr>
        <xdr:cNvSpPr txBox="1"/>
      </xdr:nvSpPr>
      <xdr:spPr>
        <a:xfrm>
          <a:off x="3955999" y="442188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662609</xdr:colOff>
      <xdr:row>114</xdr:row>
      <xdr:rowOff>220869</xdr:rowOff>
    </xdr:from>
    <xdr:ext cx="184731" cy="264560"/>
    <xdr:sp macro="" textlink="">
      <xdr:nvSpPr>
        <xdr:cNvPr id="84" name="テキスト ボックス 83">
          <a:extLst>
            <a:ext uri="{FF2B5EF4-FFF2-40B4-BE49-F238E27FC236}">
              <a16:creationId xmlns:a16="http://schemas.microsoft.com/office/drawing/2014/main" id="{00000000-0008-0000-0100-000054000000}"/>
            </a:ext>
          </a:extLst>
        </xdr:cNvPr>
        <xdr:cNvSpPr txBox="1"/>
      </xdr:nvSpPr>
      <xdr:spPr>
        <a:xfrm>
          <a:off x="6323795" y="3995680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662609</xdr:colOff>
      <xdr:row>114</xdr:row>
      <xdr:rowOff>220869</xdr:rowOff>
    </xdr:from>
    <xdr:ext cx="184731" cy="264560"/>
    <xdr:sp macro="" textlink="">
      <xdr:nvSpPr>
        <xdr:cNvPr id="85" name="テキスト ボックス 84">
          <a:extLst>
            <a:ext uri="{FF2B5EF4-FFF2-40B4-BE49-F238E27FC236}">
              <a16:creationId xmlns:a16="http://schemas.microsoft.com/office/drawing/2014/main" id="{00000000-0008-0000-0100-000055000000}"/>
            </a:ext>
          </a:extLst>
        </xdr:cNvPr>
        <xdr:cNvSpPr txBox="1"/>
      </xdr:nvSpPr>
      <xdr:spPr>
        <a:xfrm>
          <a:off x="6323795" y="3995680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662609</xdr:colOff>
      <xdr:row>110</xdr:row>
      <xdr:rowOff>220869</xdr:rowOff>
    </xdr:from>
    <xdr:ext cx="184731" cy="264560"/>
    <xdr:sp macro="" textlink="">
      <xdr:nvSpPr>
        <xdr:cNvPr id="86" name="テキスト ボックス 85">
          <a:extLst>
            <a:ext uri="{FF2B5EF4-FFF2-40B4-BE49-F238E27FC236}">
              <a16:creationId xmlns:a16="http://schemas.microsoft.com/office/drawing/2014/main" id="{00000000-0008-0000-0100-000056000000}"/>
            </a:ext>
          </a:extLst>
        </xdr:cNvPr>
        <xdr:cNvSpPr txBox="1"/>
      </xdr:nvSpPr>
      <xdr:spPr>
        <a:xfrm>
          <a:off x="1588202" y="442188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662609</xdr:colOff>
      <xdr:row>103</xdr:row>
      <xdr:rowOff>220869</xdr:rowOff>
    </xdr:from>
    <xdr:ext cx="184731" cy="264560"/>
    <xdr:sp macro="" textlink="">
      <xdr:nvSpPr>
        <xdr:cNvPr id="87" name="テキスト ボックス 86">
          <a:extLst>
            <a:ext uri="{FF2B5EF4-FFF2-40B4-BE49-F238E27FC236}">
              <a16:creationId xmlns:a16="http://schemas.microsoft.com/office/drawing/2014/main" id="{00000000-0008-0000-0100-000057000000}"/>
            </a:ext>
          </a:extLst>
        </xdr:cNvPr>
        <xdr:cNvSpPr txBox="1"/>
      </xdr:nvSpPr>
      <xdr:spPr>
        <a:xfrm>
          <a:off x="6323795" y="426690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662609</xdr:colOff>
      <xdr:row>103</xdr:row>
      <xdr:rowOff>220869</xdr:rowOff>
    </xdr:from>
    <xdr:ext cx="184731" cy="264560"/>
    <xdr:sp macro="" textlink="">
      <xdr:nvSpPr>
        <xdr:cNvPr id="88" name="テキスト ボックス 87">
          <a:extLst>
            <a:ext uri="{FF2B5EF4-FFF2-40B4-BE49-F238E27FC236}">
              <a16:creationId xmlns:a16="http://schemas.microsoft.com/office/drawing/2014/main" id="{00000000-0008-0000-0100-000058000000}"/>
            </a:ext>
          </a:extLst>
        </xdr:cNvPr>
        <xdr:cNvSpPr txBox="1"/>
      </xdr:nvSpPr>
      <xdr:spPr>
        <a:xfrm>
          <a:off x="6323795" y="426690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662609</xdr:colOff>
      <xdr:row>103</xdr:row>
      <xdr:rowOff>220869</xdr:rowOff>
    </xdr:from>
    <xdr:ext cx="184731" cy="264560"/>
    <xdr:sp macro="" textlink="">
      <xdr:nvSpPr>
        <xdr:cNvPr id="89" name="テキスト ボックス 88">
          <a:extLst>
            <a:ext uri="{FF2B5EF4-FFF2-40B4-BE49-F238E27FC236}">
              <a16:creationId xmlns:a16="http://schemas.microsoft.com/office/drawing/2014/main" id="{00000000-0008-0000-0100-000059000000}"/>
            </a:ext>
          </a:extLst>
        </xdr:cNvPr>
        <xdr:cNvSpPr txBox="1"/>
      </xdr:nvSpPr>
      <xdr:spPr>
        <a:xfrm>
          <a:off x="6323795" y="426690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662609</xdr:colOff>
      <xdr:row>107</xdr:row>
      <xdr:rowOff>220869</xdr:rowOff>
    </xdr:from>
    <xdr:ext cx="184731" cy="264560"/>
    <xdr:sp macro="" textlink="">
      <xdr:nvSpPr>
        <xdr:cNvPr id="90" name="テキスト ボックス 89">
          <a:extLst>
            <a:ext uri="{FF2B5EF4-FFF2-40B4-BE49-F238E27FC236}">
              <a16:creationId xmlns:a16="http://schemas.microsoft.com/office/drawing/2014/main" id="{00000000-0008-0000-0100-00005A000000}"/>
            </a:ext>
          </a:extLst>
        </xdr:cNvPr>
        <xdr:cNvSpPr txBox="1"/>
      </xdr:nvSpPr>
      <xdr:spPr>
        <a:xfrm>
          <a:off x="3955999" y="426690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662609</xdr:colOff>
      <xdr:row>107</xdr:row>
      <xdr:rowOff>220869</xdr:rowOff>
    </xdr:from>
    <xdr:ext cx="184731" cy="264560"/>
    <xdr:sp macro="" textlink="">
      <xdr:nvSpPr>
        <xdr:cNvPr id="91" name="テキスト ボックス 90">
          <a:extLst>
            <a:ext uri="{FF2B5EF4-FFF2-40B4-BE49-F238E27FC236}">
              <a16:creationId xmlns:a16="http://schemas.microsoft.com/office/drawing/2014/main" id="{00000000-0008-0000-0100-00005B000000}"/>
            </a:ext>
          </a:extLst>
        </xdr:cNvPr>
        <xdr:cNvSpPr txBox="1"/>
      </xdr:nvSpPr>
      <xdr:spPr>
        <a:xfrm>
          <a:off x="3955999" y="426690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xdr:col>
      <xdr:colOff>662609</xdr:colOff>
      <xdr:row>92</xdr:row>
      <xdr:rowOff>220869</xdr:rowOff>
    </xdr:from>
    <xdr:ext cx="184731" cy="264560"/>
    <xdr:sp macro="" textlink="">
      <xdr:nvSpPr>
        <xdr:cNvPr id="92" name="テキスト ボックス 91">
          <a:extLst>
            <a:ext uri="{FF2B5EF4-FFF2-40B4-BE49-F238E27FC236}">
              <a16:creationId xmlns:a16="http://schemas.microsoft.com/office/drawing/2014/main" id="{00000000-0008-0000-0100-00005C000000}"/>
            </a:ext>
          </a:extLst>
        </xdr:cNvPr>
        <xdr:cNvSpPr txBox="1"/>
      </xdr:nvSpPr>
      <xdr:spPr>
        <a:xfrm>
          <a:off x="6323795" y="349198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xdr:col>
      <xdr:colOff>662609</xdr:colOff>
      <xdr:row>92</xdr:row>
      <xdr:rowOff>220869</xdr:rowOff>
    </xdr:from>
    <xdr:ext cx="184731" cy="264560"/>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6323795" y="349198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xdr:col>
      <xdr:colOff>662609</xdr:colOff>
      <xdr:row>105</xdr:row>
      <xdr:rowOff>220869</xdr:rowOff>
    </xdr:from>
    <xdr:ext cx="184731" cy="264560"/>
    <xdr:sp macro="" textlink="">
      <xdr:nvSpPr>
        <xdr:cNvPr id="94" name="テキスト ボックス 93">
          <a:extLst>
            <a:ext uri="{FF2B5EF4-FFF2-40B4-BE49-F238E27FC236}">
              <a16:creationId xmlns:a16="http://schemas.microsoft.com/office/drawing/2014/main" id="{00000000-0008-0000-0100-00005E000000}"/>
            </a:ext>
          </a:extLst>
        </xdr:cNvPr>
        <xdr:cNvSpPr txBox="1"/>
      </xdr:nvSpPr>
      <xdr:spPr>
        <a:xfrm>
          <a:off x="8691592" y="356947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xdr:col>
      <xdr:colOff>662609</xdr:colOff>
      <xdr:row>105</xdr:row>
      <xdr:rowOff>220869</xdr:rowOff>
    </xdr:from>
    <xdr:ext cx="184731" cy="264560"/>
    <xdr:sp macro="" textlink="">
      <xdr:nvSpPr>
        <xdr:cNvPr id="95" name="テキスト ボックス 94">
          <a:extLst>
            <a:ext uri="{FF2B5EF4-FFF2-40B4-BE49-F238E27FC236}">
              <a16:creationId xmlns:a16="http://schemas.microsoft.com/office/drawing/2014/main" id="{00000000-0008-0000-0100-00005F000000}"/>
            </a:ext>
          </a:extLst>
        </xdr:cNvPr>
        <xdr:cNvSpPr txBox="1"/>
      </xdr:nvSpPr>
      <xdr:spPr>
        <a:xfrm>
          <a:off x="8691592" y="356947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662609</xdr:colOff>
      <xdr:row>95</xdr:row>
      <xdr:rowOff>220869</xdr:rowOff>
    </xdr:from>
    <xdr:ext cx="184731" cy="264560"/>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6323795" y="3995680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662609</xdr:colOff>
      <xdr:row>95</xdr:row>
      <xdr:rowOff>220869</xdr:rowOff>
    </xdr:from>
    <xdr:ext cx="184731" cy="264560"/>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323795" y="3995680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662609</xdr:colOff>
      <xdr:row>95</xdr:row>
      <xdr:rowOff>220869</xdr:rowOff>
    </xdr:from>
    <xdr:ext cx="184731" cy="264560"/>
    <xdr:sp macro="" textlink="">
      <xdr:nvSpPr>
        <xdr:cNvPr id="98" name="テキスト ボックス 97">
          <a:extLst>
            <a:ext uri="{FF2B5EF4-FFF2-40B4-BE49-F238E27FC236}">
              <a16:creationId xmlns:a16="http://schemas.microsoft.com/office/drawing/2014/main" id="{00000000-0008-0000-0100-000062000000}"/>
            </a:ext>
          </a:extLst>
        </xdr:cNvPr>
        <xdr:cNvSpPr txBox="1"/>
      </xdr:nvSpPr>
      <xdr:spPr>
        <a:xfrm>
          <a:off x="6323795" y="3995680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662609</xdr:colOff>
      <xdr:row>95</xdr:row>
      <xdr:rowOff>220869</xdr:rowOff>
    </xdr:from>
    <xdr:ext cx="184731" cy="264560"/>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323795" y="3995680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662609</xdr:colOff>
      <xdr:row>95</xdr:row>
      <xdr:rowOff>220869</xdr:rowOff>
    </xdr:from>
    <xdr:ext cx="184731" cy="264560"/>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323795" y="3995680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662609</xdr:colOff>
      <xdr:row>100</xdr:row>
      <xdr:rowOff>220869</xdr:rowOff>
    </xdr:from>
    <xdr:ext cx="184731" cy="264560"/>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8691592" y="415066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662609</xdr:colOff>
      <xdr:row>98</xdr:row>
      <xdr:rowOff>220869</xdr:rowOff>
    </xdr:from>
    <xdr:ext cx="184731" cy="264560"/>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8691592" y="407317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662609</xdr:colOff>
      <xdr:row>98</xdr:row>
      <xdr:rowOff>220869</xdr:rowOff>
    </xdr:from>
    <xdr:ext cx="184731" cy="264560"/>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8691592" y="407317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662609</xdr:colOff>
      <xdr:row>102</xdr:row>
      <xdr:rowOff>220869</xdr:rowOff>
    </xdr:from>
    <xdr:ext cx="184731" cy="264560"/>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323795" y="3995680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662609</xdr:colOff>
      <xdr:row>102</xdr:row>
      <xdr:rowOff>220869</xdr:rowOff>
    </xdr:from>
    <xdr:ext cx="184731" cy="264560"/>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323795" y="3995680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662609</xdr:colOff>
      <xdr:row>102</xdr:row>
      <xdr:rowOff>220869</xdr:rowOff>
    </xdr:from>
    <xdr:ext cx="184731" cy="264560"/>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323795" y="3995680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662609</xdr:colOff>
      <xdr:row>102</xdr:row>
      <xdr:rowOff>220869</xdr:rowOff>
    </xdr:from>
    <xdr:ext cx="184731" cy="264560"/>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6323795" y="3995680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662609</xdr:colOff>
      <xdr:row>102</xdr:row>
      <xdr:rowOff>220869</xdr:rowOff>
    </xdr:from>
    <xdr:ext cx="184731" cy="264560"/>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323795" y="3995680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89</xdr:row>
      <xdr:rowOff>220869</xdr:rowOff>
    </xdr:from>
    <xdr:ext cx="184731" cy="264560"/>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11059389" y="3879442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87</xdr:row>
      <xdr:rowOff>220869</xdr:rowOff>
    </xdr:from>
    <xdr:ext cx="184731" cy="264560"/>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11059389" y="380195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87</xdr:row>
      <xdr:rowOff>220869</xdr:rowOff>
    </xdr:from>
    <xdr:ext cx="184731" cy="264560"/>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11059389" y="380195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103</xdr:row>
      <xdr:rowOff>220869</xdr:rowOff>
    </xdr:from>
    <xdr:ext cx="184731" cy="264560"/>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323795" y="3995680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103</xdr:row>
      <xdr:rowOff>220869</xdr:rowOff>
    </xdr:from>
    <xdr:ext cx="184731" cy="264560"/>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6323795" y="3995680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103</xdr:row>
      <xdr:rowOff>220869</xdr:rowOff>
    </xdr:from>
    <xdr:ext cx="184731" cy="264560"/>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6323795" y="3995680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103</xdr:row>
      <xdr:rowOff>220869</xdr:rowOff>
    </xdr:from>
    <xdr:ext cx="184731" cy="264560"/>
    <xdr:sp macro="" textlink="">
      <xdr:nvSpPr>
        <xdr:cNvPr id="115" name="テキスト ボックス 114">
          <a:extLst>
            <a:ext uri="{FF2B5EF4-FFF2-40B4-BE49-F238E27FC236}">
              <a16:creationId xmlns:a16="http://schemas.microsoft.com/office/drawing/2014/main" id="{00000000-0008-0000-0100-000073000000}"/>
            </a:ext>
          </a:extLst>
        </xdr:cNvPr>
        <xdr:cNvSpPr txBox="1"/>
      </xdr:nvSpPr>
      <xdr:spPr>
        <a:xfrm>
          <a:off x="6323795" y="3995680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103</xdr:row>
      <xdr:rowOff>220869</xdr:rowOff>
    </xdr:from>
    <xdr:ext cx="184731" cy="264560"/>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6323795" y="3995680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107</xdr:row>
      <xdr:rowOff>220869</xdr:rowOff>
    </xdr:from>
    <xdr:ext cx="184731" cy="264560"/>
    <xdr:sp macro="" textlink="">
      <xdr:nvSpPr>
        <xdr:cNvPr id="117" name="テキスト ボックス 116">
          <a:extLst>
            <a:ext uri="{FF2B5EF4-FFF2-40B4-BE49-F238E27FC236}">
              <a16:creationId xmlns:a16="http://schemas.microsoft.com/office/drawing/2014/main" id="{00000000-0008-0000-0100-000075000000}"/>
            </a:ext>
          </a:extLst>
        </xdr:cNvPr>
        <xdr:cNvSpPr txBox="1"/>
      </xdr:nvSpPr>
      <xdr:spPr>
        <a:xfrm>
          <a:off x="15794982" y="337574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107</xdr:row>
      <xdr:rowOff>220869</xdr:rowOff>
    </xdr:from>
    <xdr:ext cx="184731" cy="264560"/>
    <xdr:sp macro="" textlink="">
      <xdr:nvSpPr>
        <xdr:cNvPr id="118" name="テキスト ボックス 117">
          <a:extLst>
            <a:ext uri="{FF2B5EF4-FFF2-40B4-BE49-F238E27FC236}">
              <a16:creationId xmlns:a16="http://schemas.microsoft.com/office/drawing/2014/main" id="{00000000-0008-0000-0100-000076000000}"/>
            </a:ext>
          </a:extLst>
        </xdr:cNvPr>
        <xdr:cNvSpPr txBox="1"/>
      </xdr:nvSpPr>
      <xdr:spPr>
        <a:xfrm>
          <a:off x="15794982" y="337574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110</xdr:row>
      <xdr:rowOff>220869</xdr:rowOff>
    </xdr:from>
    <xdr:ext cx="184731" cy="264560"/>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8691592" y="356947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110</xdr:row>
      <xdr:rowOff>220869</xdr:rowOff>
    </xdr:from>
    <xdr:ext cx="184731" cy="264560"/>
    <xdr:sp macro="" textlink="">
      <xdr:nvSpPr>
        <xdr:cNvPr id="120" name="テキスト ボックス 119">
          <a:extLst>
            <a:ext uri="{FF2B5EF4-FFF2-40B4-BE49-F238E27FC236}">
              <a16:creationId xmlns:a16="http://schemas.microsoft.com/office/drawing/2014/main" id="{00000000-0008-0000-0100-000078000000}"/>
            </a:ext>
          </a:extLst>
        </xdr:cNvPr>
        <xdr:cNvSpPr txBox="1"/>
      </xdr:nvSpPr>
      <xdr:spPr>
        <a:xfrm>
          <a:off x="8691592" y="356947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114</xdr:row>
      <xdr:rowOff>220869</xdr:rowOff>
    </xdr:from>
    <xdr:ext cx="184731" cy="264560"/>
    <xdr:sp macro="" textlink="">
      <xdr:nvSpPr>
        <xdr:cNvPr id="121" name="テキスト ボックス 120">
          <a:extLst>
            <a:ext uri="{FF2B5EF4-FFF2-40B4-BE49-F238E27FC236}">
              <a16:creationId xmlns:a16="http://schemas.microsoft.com/office/drawing/2014/main" id="{00000000-0008-0000-0100-000079000000}"/>
            </a:ext>
          </a:extLst>
        </xdr:cNvPr>
        <xdr:cNvSpPr txBox="1"/>
      </xdr:nvSpPr>
      <xdr:spPr>
        <a:xfrm>
          <a:off x="11059389" y="3685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114</xdr:row>
      <xdr:rowOff>220869</xdr:rowOff>
    </xdr:from>
    <xdr:ext cx="184731" cy="264560"/>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11059389" y="3685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114</xdr:row>
      <xdr:rowOff>220869</xdr:rowOff>
    </xdr:from>
    <xdr:ext cx="184731" cy="264560"/>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11059389" y="3685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114</xdr:row>
      <xdr:rowOff>220869</xdr:rowOff>
    </xdr:from>
    <xdr:ext cx="184731" cy="264560"/>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11059389" y="3685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114</xdr:row>
      <xdr:rowOff>220869</xdr:rowOff>
    </xdr:from>
    <xdr:ext cx="184731" cy="264560"/>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1059389" y="3685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662609</xdr:colOff>
      <xdr:row>96</xdr:row>
      <xdr:rowOff>220869</xdr:rowOff>
    </xdr:from>
    <xdr:ext cx="184731" cy="264560"/>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15794982" y="345323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662609</xdr:colOff>
      <xdr:row>94</xdr:row>
      <xdr:rowOff>220869</xdr:rowOff>
    </xdr:from>
    <xdr:ext cx="184731" cy="264560"/>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15794982" y="337574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662609</xdr:colOff>
      <xdr:row>94</xdr:row>
      <xdr:rowOff>220869</xdr:rowOff>
    </xdr:from>
    <xdr:ext cx="184731" cy="264560"/>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15794982" y="337574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662609</xdr:colOff>
      <xdr:row>94</xdr:row>
      <xdr:rowOff>220869</xdr:rowOff>
    </xdr:from>
    <xdr:ext cx="184731" cy="264560"/>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8691592" y="356947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662609</xdr:colOff>
      <xdr:row>94</xdr:row>
      <xdr:rowOff>220869</xdr:rowOff>
    </xdr:from>
    <xdr:ext cx="184731" cy="264560"/>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8691592" y="356947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662609</xdr:colOff>
      <xdr:row>107</xdr:row>
      <xdr:rowOff>220869</xdr:rowOff>
    </xdr:from>
    <xdr:ext cx="184731" cy="264560"/>
    <xdr:sp macro="" textlink="">
      <xdr:nvSpPr>
        <xdr:cNvPr id="131" name="テキスト ボックス 130">
          <a:extLst>
            <a:ext uri="{FF2B5EF4-FFF2-40B4-BE49-F238E27FC236}">
              <a16:creationId xmlns:a16="http://schemas.microsoft.com/office/drawing/2014/main" id="{00000000-0008-0000-0100-000083000000}"/>
            </a:ext>
          </a:extLst>
        </xdr:cNvPr>
        <xdr:cNvSpPr txBox="1"/>
      </xdr:nvSpPr>
      <xdr:spPr>
        <a:xfrm>
          <a:off x="15794982" y="426690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662609</xdr:colOff>
      <xdr:row>107</xdr:row>
      <xdr:rowOff>220869</xdr:rowOff>
    </xdr:from>
    <xdr:ext cx="184731" cy="264560"/>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a:off x="15794982" y="426690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662609</xdr:colOff>
      <xdr:row>96</xdr:row>
      <xdr:rowOff>220869</xdr:rowOff>
    </xdr:from>
    <xdr:ext cx="184731" cy="264560"/>
    <xdr:sp macro="" textlink="">
      <xdr:nvSpPr>
        <xdr:cNvPr id="133" name="テキスト ボックス 132">
          <a:extLst>
            <a:ext uri="{FF2B5EF4-FFF2-40B4-BE49-F238E27FC236}">
              <a16:creationId xmlns:a16="http://schemas.microsoft.com/office/drawing/2014/main" id="{00000000-0008-0000-0100-000085000000}"/>
            </a:ext>
          </a:extLst>
        </xdr:cNvPr>
        <xdr:cNvSpPr txBox="1"/>
      </xdr:nvSpPr>
      <xdr:spPr>
        <a:xfrm>
          <a:off x="15794982" y="345323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662609</xdr:colOff>
      <xdr:row>94</xdr:row>
      <xdr:rowOff>220869</xdr:rowOff>
    </xdr:from>
    <xdr:ext cx="184731" cy="264560"/>
    <xdr:sp macro="" textlink="">
      <xdr:nvSpPr>
        <xdr:cNvPr id="134" name="テキスト ボックス 133">
          <a:extLst>
            <a:ext uri="{FF2B5EF4-FFF2-40B4-BE49-F238E27FC236}">
              <a16:creationId xmlns:a16="http://schemas.microsoft.com/office/drawing/2014/main" id="{00000000-0008-0000-0100-000086000000}"/>
            </a:ext>
          </a:extLst>
        </xdr:cNvPr>
        <xdr:cNvSpPr txBox="1"/>
      </xdr:nvSpPr>
      <xdr:spPr>
        <a:xfrm>
          <a:off x="15794982" y="337574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662609</xdr:colOff>
      <xdr:row>94</xdr:row>
      <xdr:rowOff>220869</xdr:rowOff>
    </xdr:from>
    <xdr:ext cx="184731" cy="264560"/>
    <xdr:sp macro="" textlink="">
      <xdr:nvSpPr>
        <xdr:cNvPr id="135" name="テキスト ボックス 134">
          <a:extLst>
            <a:ext uri="{FF2B5EF4-FFF2-40B4-BE49-F238E27FC236}">
              <a16:creationId xmlns:a16="http://schemas.microsoft.com/office/drawing/2014/main" id="{00000000-0008-0000-0100-000087000000}"/>
            </a:ext>
          </a:extLst>
        </xdr:cNvPr>
        <xdr:cNvSpPr txBox="1"/>
      </xdr:nvSpPr>
      <xdr:spPr>
        <a:xfrm>
          <a:off x="15794982" y="337574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662609</xdr:colOff>
      <xdr:row>114</xdr:row>
      <xdr:rowOff>220869</xdr:rowOff>
    </xdr:from>
    <xdr:ext cx="184731" cy="264560"/>
    <xdr:sp macro="" textlink="">
      <xdr:nvSpPr>
        <xdr:cNvPr id="136" name="テキスト ボックス 135">
          <a:extLst>
            <a:ext uri="{FF2B5EF4-FFF2-40B4-BE49-F238E27FC236}">
              <a16:creationId xmlns:a16="http://schemas.microsoft.com/office/drawing/2014/main" id="{00000000-0008-0000-0100-000088000000}"/>
            </a:ext>
          </a:extLst>
        </xdr:cNvPr>
        <xdr:cNvSpPr txBox="1"/>
      </xdr:nvSpPr>
      <xdr:spPr>
        <a:xfrm>
          <a:off x="6323795" y="426690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662609</xdr:colOff>
      <xdr:row>114</xdr:row>
      <xdr:rowOff>220869</xdr:rowOff>
    </xdr:from>
    <xdr:ext cx="184731" cy="264560"/>
    <xdr:sp macro="" textlink="">
      <xdr:nvSpPr>
        <xdr:cNvPr id="137" name="テキスト ボックス 136">
          <a:extLst>
            <a:ext uri="{FF2B5EF4-FFF2-40B4-BE49-F238E27FC236}">
              <a16:creationId xmlns:a16="http://schemas.microsoft.com/office/drawing/2014/main" id="{00000000-0008-0000-0100-000089000000}"/>
            </a:ext>
          </a:extLst>
        </xdr:cNvPr>
        <xdr:cNvSpPr txBox="1"/>
      </xdr:nvSpPr>
      <xdr:spPr>
        <a:xfrm>
          <a:off x="6323795" y="426690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662609</xdr:colOff>
      <xdr:row>114</xdr:row>
      <xdr:rowOff>220869</xdr:rowOff>
    </xdr:from>
    <xdr:ext cx="184731" cy="264560"/>
    <xdr:sp macro="" textlink="">
      <xdr:nvSpPr>
        <xdr:cNvPr id="138" name="テキスト ボックス 137">
          <a:extLst>
            <a:ext uri="{FF2B5EF4-FFF2-40B4-BE49-F238E27FC236}">
              <a16:creationId xmlns:a16="http://schemas.microsoft.com/office/drawing/2014/main" id="{00000000-0008-0000-0100-00008A000000}"/>
            </a:ext>
          </a:extLst>
        </xdr:cNvPr>
        <xdr:cNvSpPr txBox="1"/>
      </xdr:nvSpPr>
      <xdr:spPr>
        <a:xfrm>
          <a:off x="6323795" y="426690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662609</xdr:colOff>
      <xdr:row>123</xdr:row>
      <xdr:rowOff>220869</xdr:rowOff>
    </xdr:from>
    <xdr:ext cx="184731" cy="264560"/>
    <xdr:sp macro="" textlink="">
      <xdr:nvSpPr>
        <xdr:cNvPr id="139" name="テキスト ボックス 138">
          <a:extLst>
            <a:ext uri="{FF2B5EF4-FFF2-40B4-BE49-F238E27FC236}">
              <a16:creationId xmlns:a16="http://schemas.microsoft.com/office/drawing/2014/main" id="{00000000-0008-0000-0100-00008B000000}"/>
            </a:ext>
          </a:extLst>
        </xdr:cNvPr>
        <xdr:cNvSpPr txBox="1"/>
      </xdr:nvSpPr>
      <xdr:spPr>
        <a:xfrm>
          <a:off x="3955999" y="442188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662609</xdr:colOff>
      <xdr:row>123</xdr:row>
      <xdr:rowOff>220869</xdr:rowOff>
    </xdr:from>
    <xdr:ext cx="184731" cy="264560"/>
    <xdr:sp macro="" textlink="">
      <xdr:nvSpPr>
        <xdr:cNvPr id="140" name="テキスト ボックス 139">
          <a:extLst>
            <a:ext uri="{FF2B5EF4-FFF2-40B4-BE49-F238E27FC236}">
              <a16:creationId xmlns:a16="http://schemas.microsoft.com/office/drawing/2014/main" id="{00000000-0008-0000-0100-00008C000000}"/>
            </a:ext>
          </a:extLst>
        </xdr:cNvPr>
        <xdr:cNvSpPr txBox="1"/>
      </xdr:nvSpPr>
      <xdr:spPr>
        <a:xfrm>
          <a:off x="3955999" y="442188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662609</xdr:colOff>
      <xdr:row>126</xdr:row>
      <xdr:rowOff>220869</xdr:rowOff>
    </xdr:from>
    <xdr:ext cx="184731" cy="264560"/>
    <xdr:sp macro="" textlink="">
      <xdr:nvSpPr>
        <xdr:cNvPr id="141" name="テキスト ボックス 140">
          <a:extLst>
            <a:ext uri="{FF2B5EF4-FFF2-40B4-BE49-F238E27FC236}">
              <a16:creationId xmlns:a16="http://schemas.microsoft.com/office/drawing/2014/main" id="{00000000-0008-0000-0100-00008D000000}"/>
            </a:ext>
          </a:extLst>
        </xdr:cNvPr>
        <xdr:cNvSpPr txBox="1"/>
      </xdr:nvSpPr>
      <xdr:spPr>
        <a:xfrm>
          <a:off x="8691592" y="39569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662609</xdr:colOff>
      <xdr:row>126</xdr:row>
      <xdr:rowOff>220869</xdr:rowOff>
    </xdr:from>
    <xdr:ext cx="184731" cy="264560"/>
    <xdr:sp macro="" textlink="">
      <xdr:nvSpPr>
        <xdr:cNvPr id="142" name="テキスト ボックス 141">
          <a:extLst>
            <a:ext uri="{FF2B5EF4-FFF2-40B4-BE49-F238E27FC236}">
              <a16:creationId xmlns:a16="http://schemas.microsoft.com/office/drawing/2014/main" id="{00000000-0008-0000-0100-00008E000000}"/>
            </a:ext>
          </a:extLst>
        </xdr:cNvPr>
        <xdr:cNvSpPr txBox="1"/>
      </xdr:nvSpPr>
      <xdr:spPr>
        <a:xfrm>
          <a:off x="8691592" y="39569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662609</xdr:colOff>
      <xdr:row>145</xdr:row>
      <xdr:rowOff>220869</xdr:rowOff>
    </xdr:from>
    <xdr:ext cx="184731" cy="264560"/>
    <xdr:sp macro="" textlink="">
      <xdr:nvSpPr>
        <xdr:cNvPr id="143" name="テキスト ボックス 142">
          <a:extLst>
            <a:ext uri="{FF2B5EF4-FFF2-40B4-BE49-F238E27FC236}">
              <a16:creationId xmlns:a16="http://schemas.microsoft.com/office/drawing/2014/main" id="{00000000-0008-0000-0100-00008F000000}"/>
            </a:ext>
          </a:extLst>
        </xdr:cNvPr>
        <xdr:cNvSpPr txBox="1"/>
      </xdr:nvSpPr>
      <xdr:spPr>
        <a:xfrm>
          <a:off x="8691592" y="415066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662609</xdr:colOff>
      <xdr:row>143</xdr:row>
      <xdr:rowOff>220869</xdr:rowOff>
    </xdr:from>
    <xdr:ext cx="184731" cy="264560"/>
    <xdr:sp macro="" textlink="">
      <xdr:nvSpPr>
        <xdr:cNvPr id="144" name="テキスト ボックス 143">
          <a:extLst>
            <a:ext uri="{FF2B5EF4-FFF2-40B4-BE49-F238E27FC236}">
              <a16:creationId xmlns:a16="http://schemas.microsoft.com/office/drawing/2014/main" id="{00000000-0008-0000-0100-000090000000}"/>
            </a:ext>
          </a:extLst>
        </xdr:cNvPr>
        <xdr:cNvSpPr txBox="1"/>
      </xdr:nvSpPr>
      <xdr:spPr>
        <a:xfrm>
          <a:off x="8691592" y="407317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662609</xdr:colOff>
      <xdr:row>143</xdr:row>
      <xdr:rowOff>220869</xdr:rowOff>
    </xdr:from>
    <xdr:ext cx="184731" cy="264560"/>
    <xdr:sp macro="" textlink="">
      <xdr:nvSpPr>
        <xdr:cNvPr id="145" name="テキスト ボックス 144">
          <a:extLst>
            <a:ext uri="{FF2B5EF4-FFF2-40B4-BE49-F238E27FC236}">
              <a16:creationId xmlns:a16="http://schemas.microsoft.com/office/drawing/2014/main" id="{00000000-0008-0000-0100-000091000000}"/>
            </a:ext>
          </a:extLst>
        </xdr:cNvPr>
        <xdr:cNvSpPr txBox="1"/>
      </xdr:nvSpPr>
      <xdr:spPr>
        <a:xfrm>
          <a:off x="8691592" y="407317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662609</xdr:colOff>
      <xdr:row>150</xdr:row>
      <xdr:rowOff>220869</xdr:rowOff>
    </xdr:from>
    <xdr:ext cx="184731" cy="264560"/>
    <xdr:sp macro="" textlink="">
      <xdr:nvSpPr>
        <xdr:cNvPr id="146" name="テキスト ボックス 145">
          <a:extLst>
            <a:ext uri="{FF2B5EF4-FFF2-40B4-BE49-F238E27FC236}">
              <a16:creationId xmlns:a16="http://schemas.microsoft.com/office/drawing/2014/main" id="{00000000-0008-0000-0100-000092000000}"/>
            </a:ext>
          </a:extLst>
        </xdr:cNvPr>
        <xdr:cNvSpPr txBox="1"/>
      </xdr:nvSpPr>
      <xdr:spPr>
        <a:xfrm>
          <a:off x="1588202" y="5573493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662609</xdr:colOff>
      <xdr:row>150</xdr:row>
      <xdr:rowOff>220869</xdr:rowOff>
    </xdr:from>
    <xdr:ext cx="184731" cy="264560"/>
    <xdr:sp macro="" textlink="">
      <xdr:nvSpPr>
        <xdr:cNvPr id="147" name="テキスト ボックス 146">
          <a:extLst>
            <a:ext uri="{FF2B5EF4-FFF2-40B4-BE49-F238E27FC236}">
              <a16:creationId xmlns:a16="http://schemas.microsoft.com/office/drawing/2014/main" id="{00000000-0008-0000-0100-000093000000}"/>
            </a:ext>
          </a:extLst>
        </xdr:cNvPr>
        <xdr:cNvSpPr txBox="1"/>
      </xdr:nvSpPr>
      <xdr:spPr>
        <a:xfrm>
          <a:off x="1588202" y="5573493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662609</xdr:colOff>
      <xdr:row>130</xdr:row>
      <xdr:rowOff>220869</xdr:rowOff>
    </xdr:from>
    <xdr:ext cx="184731" cy="264560"/>
    <xdr:sp macro="" textlink="">
      <xdr:nvSpPr>
        <xdr:cNvPr id="148" name="テキスト ボックス 147">
          <a:extLst>
            <a:ext uri="{FF2B5EF4-FFF2-40B4-BE49-F238E27FC236}">
              <a16:creationId xmlns:a16="http://schemas.microsoft.com/office/drawing/2014/main" id="{00000000-0008-0000-0100-000094000000}"/>
            </a:ext>
          </a:extLst>
        </xdr:cNvPr>
        <xdr:cNvSpPr txBox="1"/>
      </xdr:nvSpPr>
      <xdr:spPr>
        <a:xfrm>
          <a:off x="1598398" y="57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662609</xdr:colOff>
      <xdr:row>130</xdr:row>
      <xdr:rowOff>220869</xdr:rowOff>
    </xdr:from>
    <xdr:ext cx="184731" cy="264560"/>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1598398" y="57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662609</xdr:colOff>
      <xdr:row>130</xdr:row>
      <xdr:rowOff>220869</xdr:rowOff>
    </xdr:from>
    <xdr:ext cx="184731" cy="264560"/>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1598398" y="57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662609</xdr:colOff>
      <xdr:row>139</xdr:row>
      <xdr:rowOff>220869</xdr:rowOff>
    </xdr:from>
    <xdr:ext cx="184731" cy="264560"/>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3982434" y="434677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662609</xdr:colOff>
      <xdr:row>139</xdr:row>
      <xdr:rowOff>220869</xdr:rowOff>
    </xdr:from>
    <xdr:ext cx="184731" cy="264560"/>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3982434" y="434677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662609</xdr:colOff>
      <xdr:row>143</xdr:row>
      <xdr:rowOff>220869</xdr:rowOff>
    </xdr:from>
    <xdr:ext cx="184731" cy="264560"/>
    <xdr:sp macro="" textlink="">
      <xdr:nvSpPr>
        <xdr:cNvPr id="153" name="テキスト ボックス 152">
          <a:extLst>
            <a:ext uri="{FF2B5EF4-FFF2-40B4-BE49-F238E27FC236}">
              <a16:creationId xmlns:a16="http://schemas.microsoft.com/office/drawing/2014/main" id="{00000000-0008-0000-0100-000099000000}"/>
            </a:ext>
          </a:extLst>
        </xdr:cNvPr>
        <xdr:cNvSpPr txBox="1"/>
      </xdr:nvSpPr>
      <xdr:spPr>
        <a:xfrm>
          <a:off x="6366469" y="434677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662609</xdr:colOff>
      <xdr:row>143</xdr:row>
      <xdr:rowOff>220869</xdr:rowOff>
    </xdr:from>
    <xdr:ext cx="184731" cy="264560"/>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6366469" y="434677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662609</xdr:colOff>
      <xdr:row>143</xdr:row>
      <xdr:rowOff>220869</xdr:rowOff>
    </xdr:from>
    <xdr:ext cx="184731" cy="264560"/>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6366469" y="434677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662609</xdr:colOff>
      <xdr:row>146</xdr:row>
      <xdr:rowOff>220869</xdr:rowOff>
    </xdr:from>
    <xdr:ext cx="184731" cy="264560"/>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1598398" y="57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662609</xdr:colOff>
      <xdr:row>146</xdr:row>
      <xdr:rowOff>220869</xdr:rowOff>
    </xdr:from>
    <xdr:ext cx="184731" cy="264560"/>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1598398" y="57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662609</xdr:colOff>
      <xdr:row>146</xdr:row>
      <xdr:rowOff>220869</xdr:rowOff>
    </xdr:from>
    <xdr:ext cx="184731" cy="264560"/>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1598398" y="57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662609</xdr:colOff>
      <xdr:row>150</xdr:row>
      <xdr:rowOff>220869</xdr:rowOff>
    </xdr:from>
    <xdr:ext cx="184731" cy="264560"/>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3982434" y="5322665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662609</xdr:colOff>
      <xdr:row>150</xdr:row>
      <xdr:rowOff>220869</xdr:rowOff>
    </xdr:from>
    <xdr:ext cx="184731" cy="264560"/>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982434" y="5322665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662609</xdr:colOff>
      <xdr:row>122</xdr:row>
      <xdr:rowOff>220869</xdr:rowOff>
    </xdr:from>
    <xdr:ext cx="184731" cy="264560"/>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1598398" y="471663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662609</xdr:colOff>
      <xdr:row>122</xdr:row>
      <xdr:rowOff>220869</xdr:rowOff>
    </xdr:from>
    <xdr:ext cx="184731" cy="264560"/>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1598398" y="471663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662609</xdr:colOff>
      <xdr:row>128</xdr:row>
      <xdr:rowOff>220869</xdr:rowOff>
    </xdr:from>
    <xdr:ext cx="184731" cy="264560"/>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1598398" y="483026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662609</xdr:colOff>
      <xdr:row>128</xdr:row>
      <xdr:rowOff>220869</xdr:rowOff>
    </xdr:from>
    <xdr:ext cx="184731" cy="264560"/>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1598398" y="483026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662609</xdr:colOff>
      <xdr:row>131</xdr:row>
      <xdr:rowOff>220869</xdr:rowOff>
    </xdr:from>
    <xdr:ext cx="184731" cy="264560"/>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3982434" y="498177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662609</xdr:colOff>
      <xdr:row>131</xdr:row>
      <xdr:rowOff>220869</xdr:rowOff>
    </xdr:from>
    <xdr:ext cx="184731" cy="264560"/>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982434" y="498177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662609</xdr:colOff>
      <xdr:row>131</xdr:row>
      <xdr:rowOff>220869</xdr:rowOff>
    </xdr:from>
    <xdr:ext cx="184731" cy="264560"/>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3982434" y="498177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662609</xdr:colOff>
      <xdr:row>134</xdr:row>
      <xdr:rowOff>220869</xdr:rowOff>
    </xdr:from>
    <xdr:ext cx="184731" cy="264560"/>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1598398" y="483026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662609</xdr:colOff>
      <xdr:row>134</xdr:row>
      <xdr:rowOff>220869</xdr:rowOff>
    </xdr:from>
    <xdr:ext cx="184731" cy="264560"/>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1598398" y="483026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662609</xdr:colOff>
      <xdr:row>138</xdr:row>
      <xdr:rowOff>220869</xdr:rowOff>
    </xdr:from>
    <xdr:ext cx="184731" cy="264560"/>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11134539" y="389224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662609</xdr:colOff>
      <xdr:row>138</xdr:row>
      <xdr:rowOff>220869</xdr:rowOff>
    </xdr:from>
    <xdr:ext cx="184731" cy="264560"/>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11134539" y="389224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662609</xdr:colOff>
      <xdr:row>138</xdr:row>
      <xdr:rowOff>220869</xdr:rowOff>
    </xdr:from>
    <xdr:ext cx="184731" cy="264560"/>
    <xdr:sp macro="" textlink="">
      <xdr:nvSpPr>
        <xdr:cNvPr id="172" name="テキスト ボックス 171">
          <a:extLst>
            <a:ext uri="{FF2B5EF4-FFF2-40B4-BE49-F238E27FC236}">
              <a16:creationId xmlns:a16="http://schemas.microsoft.com/office/drawing/2014/main" id="{00000000-0008-0000-0100-0000AC000000}"/>
            </a:ext>
          </a:extLst>
        </xdr:cNvPr>
        <xdr:cNvSpPr txBox="1"/>
      </xdr:nvSpPr>
      <xdr:spPr>
        <a:xfrm>
          <a:off x="11134539" y="389224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662609</xdr:colOff>
      <xdr:row>138</xdr:row>
      <xdr:rowOff>220869</xdr:rowOff>
    </xdr:from>
    <xdr:ext cx="184731" cy="264560"/>
    <xdr:sp macro="" textlink="">
      <xdr:nvSpPr>
        <xdr:cNvPr id="173" name="テキスト ボックス 172">
          <a:extLst>
            <a:ext uri="{FF2B5EF4-FFF2-40B4-BE49-F238E27FC236}">
              <a16:creationId xmlns:a16="http://schemas.microsoft.com/office/drawing/2014/main" id="{00000000-0008-0000-0100-0000AD000000}"/>
            </a:ext>
          </a:extLst>
        </xdr:cNvPr>
        <xdr:cNvSpPr txBox="1"/>
      </xdr:nvSpPr>
      <xdr:spPr>
        <a:xfrm>
          <a:off x="11134539" y="389224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662609</xdr:colOff>
      <xdr:row>138</xdr:row>
      <xdr:rowOff>220869</xdr:rowOff>
    </xdr:from>
    <xdr:ext cx="184731" cy="264560"/>
    <xdr:sp macro="" textlink="">
      <xdr:nvSpPr>
        <xdr:cNvPr id="174" name="テキスト ボックス 173">
          <a:extLst>
            <a:ext uri="{FF2B5EF4-FFF2-40B4-BE49-F238E27FC236}">
              <a16:creationId xmlns:a16="http://schemas.microsoft.com/office/drawing/2014/main" id="{00000000-0008-0000-0100-0000AE000000}"/>
            </a:ext>
          </a:extLst>
        </xdr:cNvPr>
        <xdr:cNvSpPr txBox="1"/>
      </xdr:nvSpPr>
      <xdr:spPr>
        <a:xfrm>
          <a:off x="11134539" y="389224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662609</xdr:colOff>
      <xdr:row>138</xdr:row>
      <xdr:rowOff>220869</xdr:rowOff>
    </xdr:from>
    <xdr:ext cx="184731" cy="264560"/>
    <xdr:sp macro="" textlink="">
      <xdr:nvSpPr>
        <xdr:cNvPr id="175" name="テキスト ボックス 174">
          <a:extLst>
            <a:ext uri="{FF2B5EF4-FFF2-40B4-BE49-F238E27FC236}">
              <a16:creationId xmlns:a16="http://schemas.microsoft.com/office/drawing/2014/main" id="{00000000-0008-0000-0100-0000AF000000}"/>
            </a:ext>
          </a:extLst>
        </xdr:cNvPr>
        <xdr:cNvSpPr txBox="1"/>
      </xdr:nvSpPr>
      <xdr:spPr>
        <a:xfrm>
          <a:off x="11134539" y="389224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662609</xdr:colOff>
      <xdr:row>138</xdr:row>
      <xdr:rowOff>220869</xdr:rowOff>
    </xdr:from>
    <xdr:ext cx="184731" cy="264560"/>
    <xdr:sp macro="" textlink="">
      <xdr:nvSpPr>
        <xdr:cNvPr id="176" name="テキスト ボックス 175">
          <a:extLst>
            <a:ext uri="{FF2B5EF4-FFF2-40B4-BE49-F238E27FC236}">
              <a16:creationId xmlns:a16="http://schemas.microsoft.com/office/drawing/2014/main" id="{00000000-0008-0000-0100-0000B0000000}"/>
            </a:ext>
          </a:extLst>
        </xdr:cNvPr>
        <xdr:cNvSpPr txBox="1"/>
      </xdr:nvSpPr>
      <xdr:spPr>
        <a:xfrm>
          <a:off x="11134539" y="389224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662609</xdr:colOff>
      <xdr:row>141</xdr:row>
      <xdr:rowOff>220869</xdr:rowOff>
    </xdr:from>
    <xdr:ext cx="184731" cy="264560"/>
    <xdr:sp macro="" textlink="">
      <xdr:nvSpPr>
        <xdr:cNvPr id="177" name="テキスト ボックス 176">
          <a:extLst>
            <a:ext uri="{FF2B5EF4-FFF2-40B4-BE49-F238E27FC236}">
              <a16:creationId xmlns:a16="http://schemas.microsoft.com/office/drawing/2014/main" id="{00000000-0008-0000-0100-0000B1000000}"/>
            </a:ext>
          </a:extLst>
        </xdr:cNvPr>
        <xdr:cNvSpPr txBox="1"/>
      </xdr:nvSpPr>
      <xdr:spPr>
        <a:xfrm>
          <a:off x="15902609" y="408163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662609</xdr:colOff>
      <xdr:row>141</xdr:row>
      <xdr:rowOff>220869</xdr:rowOff>
    </xdr:from>
    <xdr:ext cx="184731" cy="264560"/>
    <xdr:sp macro="" textlink="">
      <xdr:nvSpPr>
        <xdr:cNvPr id="178" name="テキスト ボックス 177">
          <a:extLst>
            <a:ext uri="{FF2B5EF4-FFF2-40B4-BE49-F238E27FC236}">
              <a16:creationId xmlns:a16="http://schemas.microsoft.com/office/drawing/2014/main" id="{00000000-0008-0000-0100-0000B2000000}"/>
            </a:ext>
          </a:extLst>
        </xdr:cNvPr>
        <xdr:cNvSpPr txBox="1"/>
      </xdr:nvSpPr>
      <xdr:spPr>
        <a:xfrm>
          <a:off x="15902609" y="408163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662609</xdr:colOff>
      <xdr:row>141</xdr:row>
      <xdr:rowOff>220869</xdr:rowOff>
    </xdr:from>
    <xdr:ext cx="184731" cy="264560"/>
    <xdr:sp macro="" textlink="">
      <xdr:nvSpPr>
        <xdr:cNvPr id="179" name="テキスト ボックス 178">
          <a:extLst>
            <a:ext uri="{FF2B5EF4-FFF2-40B4-BE49-F238E27FC236}">
              <a16:creationId xmlns:a16="http://schemas.microsoft.com/office/drawing/2014/main" id="{00000000-0008-0000-0100-0000B3000000}"/>
            </a:ext>
          </a:extLst>
        </xdr:cNvPr>
        <xdr:cNvSpPr txBox="1"/>
      </xdr:nvSpPr>
      <xdr:spPr>
        <a:xfrm>
          <a:off x="15902609" y="408163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xdr:col>
      <xdr:colOff>662609</xdr:colOff>
      <xdr:row>122</xdr:row>
      <xdr:rowOff>220869</xdr:rowOff>
    </xdr:from>
    <xdr:ext cx="184731" cy="264560"/>
    <xdr:sp macro="" textlink="">
      <xdr:nvSpPr>
        <xdr:cNvPr id="180" name="テキスト ボックス 179">
          <a:extLst>
            <a:ext uri="{FF2B5EF4-FFF2-40B4-BE49-F238E27FC236}">
              <a16:creationId xmlns:a16="http://schemas.microsoft.com/office/drawing/2014/main" id="{00000000-0008-0000-0100-0000B4000000}"/>
            </a:ext>
          </a:extLst>
        </xdr:cNvPr>
        <xdr:cNvSpPr txBox="1"/>
      </xdr:nvSpPr>
      <xdr:spPr>
        <a:xfrm>
          <a:off x="6366469" y="5133279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xdr:col>
      <xdr:colOff>662609</xdr:colOff>
      <xdr:row>122</xdr:row>
      <xdr:rowOff>220869</xdr:rowOff>
    </xdr:from>
    <xdr:ext cx="184731" cy="264560"/>
    <xdr:sp macro="" textlink="">
      <xdr:nvSpPr>
        <xdr:cNvPr id="181" name="テキスト ボックス 180">
          <a:extLst>
            <a:ext uri="{FF2B5EF4-FFF2-40B4-BE49-F238E27FC236}">
              <a16:creationId xmlns:a16="http://schemas.microsoft.com/office/drawing/2014/main" id="{00000000-0008-0000-0100-0000B5000000}"/>
            </a:ext>
          </a:extLst>
        </xdr:cNvPr>
        <xdr:cNvSpPr txBox="1"/>
      </xdr:nvSpPr>
      <xdr:spPr>
        <a:xfrm>
          <a:off x="6366469" y="5133279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xdr:col>
      <xdr:colOff>662609</xdr:colOff>
      <xdr:row>125</xdr:row>
      <xdr:rowOff>220869</xdr:rowOff>
    </xdr:from>
    <xdr:ext cx="184731" cy="264560"/>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6366469" y="49060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xdr:col>
      <xdr:colOff>662609</xdr:colOff>
      <xdr:row>125</xdr:row>
      <xdr:rowOff>220869</xdr:rowOff>
    </xdr:from>
    <xdr:ext cx="184731" cy="264560"/>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6366469" y="49060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xdr:col>
      <xdr:colOff>662609</xdr:colOff>
      <xdr:row>131</xdr:row>
      <xdr:rowOff>220869</xdr:rowOff>
    </xdr:from>
    <xdr:ext cx="184731" cy="264560"/>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8750504" y="46787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xdr:col>
      <xdr:colOff>662609</xdr:colOff>
      <xdr:row>131</xdr:row>
      <xdr:rowOff>220869</xdr:rowOff>
    </xdr:from>
    <xdr:ext cx="184731" cy="264560"/>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8750504" y="46787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xdr:col>
      <xdr:colOff>662609</xdr:colOff>
      <xdr:row>134</xdr:row>
      <xdr:rowOff>220869</xdr:rowOff>
    </xdr:from>
    <xdr:ext cx="184731" cy="264560"/>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6366469" y="49060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xdr:col>
      <xdr:colOff>662609</xdr:colOff>
      <xdr:row>134</xdr:row>
      <xdr:rowOff>220869</xdr:rowOff>
    </xdr:from>
    <xdr:ext cx="184731" cy="264560"/>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6366469" y="49060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xdr:col>
      <xdr:colOff>662609</xdr:colOff>
      <xdr:row>141</xdr:row>
      <xdr:rowOff>220869</xdr:rowOff>
    </xdr:from>
    <xdr:ext cx="184731" cy="264560"/>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8750504" y="46787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xdr:col>
      <xdr:colOff>662609</xdr:colOff>
      <xdr:row>141</xdr:row>
      <xdr:rowOff>220869</xdr:rowOff>
    </xdr:from>
    <xdr:ext cx="184731" cy="264560"/>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8750504" y="46787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150</xdr:row>
      <xdr:rowOff>220869</xdr:rowOff>
    </xdr:from>
    <xdr:ext cx="184731" cy="264560"/>
    <xdr:sp macro="" textlink="">
      <xdr:nvSpPr>
        <xdr:cNvPr id="190" name="テキスト ボックス 189">
          <a:extLst>
            <a:ext uri="{FF2B5EF4-FFF2-40B4-BE49-F238E27FC236}">
              <a16:creationId xmlns:a16="http://schemas.microsoft.com/office/drawing/2014/main" id="{00000000-0008-0000-0100-0000BE000000}"/>
            </a:ext>
          </a:extLst>
        </xdr:cNvPr>
        <xdr:cNvSpPr txBox="1"/>
      </xdr:nvSpPr>
      <xdr:spPr>
        <a:xfrm>
          <a:off x="13518574" y="57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131</xdr:row>
      <xdr:rowOff>220869</xdr:rowOff>
    </xdr:from>
    <xdr:ext cx="184731" cy="264560"/>
    <xdr:sp macro="" textlink="">
      <xdr:nvSpPr>
        <xdr:cNvPr id="191" name="テキスト ボックス 190">
          <a:extLst>
            <a:ext uri="{FF2B5EF4-FFF2-40B4-BE49-F238E27FC236}">
              <a16:creationId xmlns:a16="http://schemas.microsoft.com/office/drawing/2014/main" id="{00000000-0008-0000-0100-0000BF000000}"/>
            </a:ext>
          </a:extLst>
        </xdr:cNvPr>
        <xdr:cNvSpPr txBox="1"/>
      </xdr:nvSpPr>
      <xdr:spPr>
        <a:xfrm>
          <a:off x="13518574" y="501964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138</xdr:row>
      <xdr:rowOff>220869</xdr:rowOff>
    </xdr:from>
    <xdr:ext cx="184731" cy="264560"/>
    <xdr:sp macro="" textlink="">
      <xdr:nvSpPr>
        <xdr:cNvPr id="192" name="テキスト ボックス 191">
          <a:extLst>
            <a:ext uri="{FF2B5EF4-FFF2-40B4-BE49-F238E27FC236}">
              <a16:creationId xmlns:a16="http://schemas.microsoft.com/office/drawing/2014/main" id="{00000000-0008-0000-0100-0000C0000000}"/>
            </a:ext>
          </a:extLst>
        </xdr:cNvPr>
        <xdr:cNvSpPr txBox="1"/>
      </xdr:nvSpPr>
      <xdr:spPr>
        <a:xfrm>
          <a:off x="13518574" y="528478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138</xdr:row>
      <xdr:rowOff>220869</xdr:rowOff>
    </xdr:from>
    <xdr:ext cx="184731" cy="264560"/>
    <xdr:sp macro="" textlink="">
      <xdr:nvSpPr>
        <xdr:cNvPr id="193" name="テキスト ボックス 192">
          <a:extLst>
            <a:ext uri="{FF2B5EF4-FFF2-40B4-BE49-F238E27FC236}">
              <a16:creationId xmlns:a16="http://schemas.microsoft.com/office/drawing/2014/main" id="{00000000-0008-0000-0100-0000C1000000}"/>
            </a:ext>
          </a:extLst>
        </xdr:cNvPr>
        <xdr:cNvSpPr txBox="1"/>
      </xdr:nvSpPr>
      <xdr:spPr>
        <a:xfrm>
          <a:off x="13518574" y="528478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138</xdr:row>
      <xdr:rowOff>220869</xdr:rowOff>
    </xdr:from>
    <xdr:ext cx="184731" cy="264560"/>
    <xdr:sp macro="" textlink="">
      <xdr:nvSpPr>
        <xdr:cNvPr id="194" name="テキスト ボックス 193">
          <a:extLst>
            <a:ext uri="{FF2B5EF4-FFF2-40B4-BE49-F238E27FC236}">
              <a16:creationId xmlns:a16="http://schemas.microsoft.com/office/drawing/2014/main" id="{00000000-0008-0000-0100-0000C2000000}"/>
            </a:ext>
          </a:extLst>
        </xdr:cNvPr>
        <xdr:cNvSpPr txBox="1"/>
      </xdr:nvSpPr>
      <xdr:spPr>
        <a:xfrm>
          <a:off x="13518574" y="528478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141</xdr:row>
      <xdr:rowOff>220869</xdr:rowOff>
    </xdr:from>
    <xdr:ext cx="184731" cy="264560"/>
    <xdr:sp macro="" textlink="">
      <xdr:nvSpPr>
        <xdr:cNvPr id="195" name="テキスト ボックス 194">
          <a:extLst>
            <a:ext uri="{FF2B5EF4-FFF2-40B4-BE49-F238E27FC236}">
              <a16:creationId xmlns:a16="http://schemas.microsoft.com/office/drawing/2014/main" id="{00000000-0008-0000-0100-0000C3000000}"/>
            </a:ext>
          </a:extLst>
        </xdr:cNvPr>
        <xdr:cNvSpPr txBox="1"/>
      </xdr:nvSpPr>
      <xdr:spPr>
        <a:xfrm>
          <a:off x="13518574" y="5398420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662609</xdr:colOff>
      <xdr:row>125</xdr:row>
      <xdr:rowOff>220869</xdr:rowOff>
    </xdr:from>
    <xdr:ext cx="184731" cy="264560"/>
    <xdr:sp macro="" textlink="">
      <xdr:nvSpPr>
        <xdr:cNvPr id="196" name="テキスト ボックス 195">
          <a:extLst>
            <a:ext uri="{FF2B5EF4-FFF2-40B4-BE49-F238E27FC236}">
              <a16:creationId xmlns:a16="http://schemas.microsoft.com/office/drawing/2014/main" id="{00000000-0008-0000-0100-0000C4000000}"/>
            </a:ext>
          </a:extLst>
        </xdr:cNvPr>
        <xdr:cNvSpPr txBox="1"/>
      </xdr:nvSpPr>
      <xdr:spPr>
        <a:xfrm>
          <a:off x="8750504" y="4792385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662609</xdr:colOff>
      <xdr:row>125</xdr:row>
      <xdr:rowOff>220869</xdr:rowOff>
    </xdr:from>
    <xdr:ext cx="184731" cy="264560"/>
    <xdr:sp macro="" textlink="">
      <xdr:nvSpPr>
        <xdr:cNvPr id="197" name="テキスト ボックス 196">
          <a:extLst>
            <a:ext uri="{FF2B5EF4-FFF2-40B4-BE49-F238E27FC236}">
              <a16:creationId xmlns:a16="http://schemas.microsoft.com/office/drawing/2014/main" id="{00000000-0008-0000-0100-0000C5000000}"/>
            </a:ext>
          </a:extLst>
        </xdr:cNvPr>
        <xdr:cNvSpPr txBox="1"/>
      </xdr:nvSpPr>
      <xdr:spPr>
        <a:xfrm>
          <a:off x="8750504" y="4792385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662609</xdr:colOff>
      <xdr:row>128</xdr:row>
      <xdr:rowOff>220869</xdr:rowOff>
    </xdr:from>
    <xdr:ext cx="184731" cy="264560"/>
    <xdr:sp macro="" textlink="">
      <xdr:nvSpPr>
        <xdr:cNvPr id="198" name="テキスト ボックス 197">
          <a:extLst>
            <a:ext uri="{FF2B5EF4-FFF2-40B4-BE49-F238E27FC236}">
              <a16:creationId xmlns:a16="http://schemas.microsoft.com/office/drawing/2014/main" id="{00000000-0008-0000-0100-0000C6000000}"/>
            </a:ext>
          </a:extLst>
        </xdr:cNvPr>
        <xdr:cNvSpPr txBox="1"/>
      </xdr:nvSpPr>
      <xdr:spPr>
        <a:xfrm>
          <a:off x="8750504" y="46787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662609</xdr:colOff>
      <xdr:row>128</xdr:row>
      <xdr:rowOff>220869</xdr:rowOff>
    </xdr:from>
    <xdr:ext cx="184731" cy="264560"/>
    <xdr:sp macro="" textlink="">
      <xdr:nvSpPr>
        <xdr:cNvPr id="199" name="テキスト ボックス 198">
          <a:extLst>
            <a:ext uri="{FF2B5EF4-FFF2-40B4-BE49-F238E27FC236}">
              <a16:creationId xmlns:a16="http://schemas.microsoft.com/office/drawing/2014/main" id="{00000000-0008-0000-0100-0000C7000000}"/>
            </a:ext>
          </a:extLst>
        </xdr:cNvPr>
        <xdr:cNvSpPr txBox="1"/>
      </xdr:nvSpPr>
      <xdr:spPr>
        <a:xfrm>
          <a:off x="8750504" y="46787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662609</xdr:colOff>
      <xdr:row>150</xdr:row>
      <xdr:rowOff>220869</xdr:rowOff>
    </xdr:from>
    <xdr:ext cx="184731" cy="264560"/>
    <xdr:sp macro="" textlink="">
      <xdr:nvSpPr>
        <xdr:cNvPr id="200" name="テキスト ボックス 199">
          <a:extLst>
            <a:ext uri="{FF2B5EF4-FFF2-40B4-BE49-F238E27FC236}">
              <a16:creationId xmlns:a16="http://schemas.microsoft.com/office/drawing/2014/main" id="{00000000-0008-0000-0100-0000C8000000}"/>
            </a:ext>
          </a:extLst>
        </xdr:cNvPr>
        <xdr:cNvSpPr txBox="1"/>
      </xdr:nvSpPr>
      <xdr:spPr>
        <a:xfrm>
          <a:off x="3982434" y="57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662609</xdr:colOff>
      <xdr:row>150</xdr:row>
      <xdr:rowOff>220869</xdr:rowOff>
    </xdr:from>
    <xdr:ext cx="184731" cy="264560"/>
    <xdr:sp macro="" textlink="">
      <xdr:nvSpPr>
        <xdr:cNvPr id="201" name="テキスト ボックス 200">
          <a:extLst>
            <a:ext uri="{FF2B5EF4-FFF2-40B4-BE49-F238E27FC236}">
              <a16:creationId xmlns:a16="http://schemas.microsoft.com/office/drawing/2014/main" id="{00000000-0008-0000-0100-0000C9000000}"/>
            </a:ext>
          </a:extLst>
        </xdr:cNvPr>
        <xdr:cNvSpPr txBox="1"/>
      </xdr:nvSpPr>
      <xdr:spPr>
        <a:xfrm>
          <a:off x="3982434" y="57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662609</xdr:colOff>
      <xdr:row>150</xdr:row>
      <xdr:rowOff>220869</xdr:rowOff>
    </xdr:from>
    <xdr:ext cx="184731" cy="264560"/>
    <xdr:sp macro="" textlink="">
      <xdr:nvSpPr>
        <xdr:cNvPr id="202" name="テキスト ボックス 201">
          <a:extLst>
            <a:ext uri="{FF2B5EF4-FFF2-40B4-BE49-F238E27FC236}">
              <a16:creationId xmlns:a16="http://schemas.microsoft.com/office/drawing/2014/main" id="{00000000-0008-0000-0100-0000CA000000}"/>
            </a:ext>
          </a:extLst>
        </xdr:cNvPr>
        <xdr:cNvSpPr txBox="1"/>
      </xdr:nvSpPr>
      <xdr:spPr>
        <a:xfrm>
          <a:off x="3982434" y="57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662609</xdr:colOff>
      <xdr:row>143</xdr:row>
      <xdr:rowOff>220869</xdr:rowOff>
    </xdr:from>
    <xdr:ext cx="184731" cy="264560"/>
    <xdr:sp macro="" textlink="">
      <xdr:nvSpPr>
        <xdr:cNvPr id="203" name="テキスト ボックス 202">
          <a:extLst>
            <a:ext uri="{FF2B5EF4-FFF2-40B4-BE49-F238E27FC236}">
              <a16:creationId xmlns:a16="http://schemas.microsoft.com/office/drawing/2014/main" id="{00000000-0008-0000-0100-0000CB000000}"/>
            </a:ext>
          </a:extLst>
        </xdr:cNvPr>
        <xdr:cNvSpPr txBox="1"/>
      </xdr:nvSpPr>
      <xdr:spPr>
        <a:xfrm>
          <a:off x="3982434" y="5474174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662609</xdr:colOff>
      <xdr:row>143</xdr:row>
      <xdr:rowOff>220869</xdr:rowOff>
    </xdr:from>
    <xdr:ext cx="184731" cy="264560"/>
    <xdr:sp macro="" textlink="">
      <xdr:nvSpPr>
        <xdr:cNvPr id="204" name="テキスト ボックス 203">
          <a:extLst>
            <a:ext uri="{FF2B5EF4-FFF2-40B4-BE49-F238E27FC236}">
              <a16:creationId xmlns:a16="http://schemas.microsoft.com/office/drawing/2014/main" id="{00000000-0008-0000-0100-0000CC000000}"/>
            </a:ext>
          </a:extLst>
        </xdr:cNvPr>
        <xdr:cNvSpPr txBox="1"/>
      </xdr:nvSpPr>
      <xdr:spPr>
        <a:xfrm>
          <a:off x="3982434" y="5474174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662609</xdr:colOff>
      <xdr:row>143</xdr:row>
      <xdr:rowOff>220869</xdr:rowOff>
    </xdr:from>
    <xdr:ext cx="184731" cy="264560"/>
    <xdr:sp macro="" textlink="">
      <xdr:nvSpPr>
        <xdr:cNvPr id="205" name="テキスト ボックス 204">
          <a:extLst>
            <a:ext uri="{FF2B5EF4-FFF2-40B4-BE49-F238E27FC236}">
              <a16:creationId xmlns:a16="http://schemas.microsoft.com/office/drawing/2014/main" id="{00000000-0008-0000-0100-0000CD000000}"/>
            </a:ext>
          </a:extLst>
        </xdr:cNvPr>
        <xdr:cNvSpPr txBox="1"/>
      </xdr:nvSpPr>
      <xdr:spPr>
        <a:xfrm>
          <a:off x="3982434" y="5474174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662609</xdr:colOff>
      <xdr:row>130</xdr:row>
      <xdr:rowOff>220869</xdr:rowOff>
    </xdr:from>
    <xdr:ext cx="184731" cy="264560"/>
    <xdr:sp macro="" textlink="">
      <xdr:nvSpPr>
        <xdr:cNvPr id="206" name="テキスト ボックス 205">
          <a:extLst>
            <a:ext uri="{FF2B5EF4-FFF2-40B4-BE49-F238E27FC236}">
              <a16:creationId xmlns:a16="http://schemas.microsoft.com/office/drawing/2014/main" id="{00000000-0008-0000-0100-0000CE000000}"/>
            </a:ext>
          </a:extLst>
        </xdr:cNvPr>
        <xdr:cNvSpPr txBox="1"/>
      </xdr:nvSpPr>
      <xdr:spPr>
        <a:xfrm>
          <a:off x="3982434" y="498177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662609</xdr:colOff>
      <xdr:row>130</xdr:row>
      <xdr:rowOff>220869</xdr:rowOff>
    </xdr:from>
    <xdr:ext cx="184731" cy="264560"/>
    <xdr:sp macro="" textlink="">
      <xdr:nvSpPr>
        <xdr:cNvPr id="207" name="テキスト ボックス 206">
          <a:extLst>
            <a:ext uri="{FF2B5EF4-FFF2-40B4-BE49-F238E27FC236}">
              <a16:creationId xmlns:a16="http://schemas.microsoft.com/office/drawing/2014/main" id="{00000000-0008-0000-0100-0000CF000000}"/>
            </a:ext>
          </a:extLst>
        </xdr:cNvPr>
        <xdr:cNvSpPr txBox="1"/>
      </xdr:nvSpPr>
      <xdr:spPr>
        <a:xfrm>
          <a:off x="3982434" y="498177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662609</xdr:colOff>
      <xdr:row>130</xdr:row>
      <xdr:rowOff>220869</xdr:rowOff>
    </xdr:from>
    <xdr:ext cx="184731" cy="264560"/>
    <xdr:sp macro="" textlink="">
      <xdr:nvSpPr>
        <xdr:cNvPr id="208" name="テキスト ボックス 207">
          <a:extLst>
            <a:ext uri="{FF2B5EF4-FFF2-40B4-BE49-F238E27FC236}">
              <a16:creationId xmlns:a16="http://schemas.microsoft.com/office/drawing/2014/main" id="{00000000-0008-0000-0100-0000D0000000}"/>
            </a:ext>
          </a:extLst>
        </xdr:cNvPr>
        <xdr:cNvSpPr txBox="1"/>
      </xdr:nvSpPr>
      <xdr:spPr>
        <a:xfrm>
          <a:off x="3982434" y="498177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662609</xdr:colOff>
      <xdr:row>139</xdr:row>
      <xdr:rowOff>220869</xdr:rowOff>
    </xdr:from>
    <xdr:ext cx="184731" cy="264560"/>
    <xdr:sp macro="" textlink="">
      <xdr:nvSpPr>
        <xdr:cNvPr id="209" name="テキスト ボックス 208">
          <a:extLst>
            <a:ext uri="{FF2B5EF4-FFF2-40B4-BE49-F238E27FC236}">
              <a16:creationId xmlns:a16="http://schemas.microsoft.com/office/drawing/2014/main" id="{00000000-0008-0000-0100-0000D1000000}"/>
            </a:ext>
          </a:extLst>
        </xdr:cNvPr>
        <xdr:cNvSpPr txBox="1"/>
      </xdr:nvSpPr>
      <xdr:spPr>
        <a:xfrm>
          <a:off x="3982434" y="5322665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662609</xdr:colOff>
      <xdr:row>139</xdr:row>
      <xdr:rowOff>220869</xdr:rowOff>
    </xdr:from>
    <xdr:ext cx="184731" cy="264560"/>
    <xdr:sp macro="" textlink="">
      <xdr:nvSpPr>
        <xdr:cNvPr id="210" name="テキスト ボックス 209">
          <a:extLst>
            <a:ext uri="{FF2B5EF4-FFF2-40B4-BE49-F238E27FC236}">
              <a16:creationId xmlns:a16="http://schemas.microsoft.com/office/drawing/2014/main" id="{00000000-0008-0000-0100-0000D2000000}"/>
            </a:ext>
          </a:extLst>
        </xdr:cNvPr>
        <xdr:cNvSpPr txBox="1"/>
      </xdr:nvSpPr>
      <xdr:spPr>
        <a:xfrm>
          <a:off x="3982434" y="5322665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662609</xdr:colOff>
      <xdr:row>143</xdr:row>
      <xdr:rowOff>220869</xdr:rowOff>
    </xdr:from>
    <xdr:ext cx="184731" cy="264560"/>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3982434" y="5474174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662609</xdr:colOff>
      <xdr:row>143</xdr:row>
      <xdr:rowOff>220869</xdr:rowOff>
    </xdr:from>
    <xdr:ext cx="184731" cy="264560"/>
    <xdr:sp macro="" textlink="">
      <xdr:nvSpPr>
        <xdr:cNvPr id="212" name="テキスト ボックス 211">
          <a:extLst>
            <a:ext uri="{FF2B5EF4-FFF2-40B4-BE49-F238E27FC236}">
              <a16:creationId xmlns:a16="http://schemas.microsoft.com/office/drawing/2014/main" id="{00000000-0008-0000-0100-0000D4000000}"/>
            </a:ext>
          </a:extLst>
        </xdr:cNvPr>
        <xdr:cNvSpPr txBox="1"/>
      </xdr:nvSpPr>
      <xdr:spPr>
        <a:xfrm>
          <a:off x="3982434" y="5474174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662609</xdr:colOff>
      <xdr:row>143</xdr:row>
      <xdr:rowOff>220869</xdr:rowOff>
    </xdr:from>
    <xdr:ext cx="184731" cy="264560"/>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3982434" y="5474174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662609</xdr:colOff>
      <xdr:row>146</xdr:row>
      <xdr:rowOff>220869</xdr:rowOff>
    </xdr:from>
    <xdr:ext cx="184731" cy="264560"/>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3982434" y="558780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662609</xdr:colOff>
      <xdr:row>146</xdr:row>
      <xdr:rowOff>220869</xdr:rowOff>
    </xdr:from>
    <xdr:ext cx="184731" cy="264560"/>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3982434" y="558780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662609</xdr:colOff>
      <xdr:row>146</xdr:row>
      <xdr:rowOff>220869</xdr:rowOff>
    </xdr:from>
    <xdr:ext cx="184731" cy="264560"/>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3982434" y="558780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662609</xdr:colOff>
      <xdr:row>150</xdr:row>
      <xdr:rowOff>220869</xdr:rowOff>
    </xdr:from>
    <xdr:ext cx="184731" cy="264560"/>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3982434" y="57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662609</xdr:colOff>
      <xdr:row>150</xdr:row>
      <xdr:rowOff>220869</xdr:rowOff>
    </xdr:from>
    <xdr:ext cx="184731" cy="264560"/>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3982434" y="57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662609</xdr:colOff>
      <xdr:row>123</xdr:row>
      <xdr:rowOff>220869</xdr:rowOff>
    </xdr:from>
    <xdr:ext cx="184731" cy="264560"/>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8750504" y="46787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662609</xdr:colOff>
      <xdr:row>123</xdr:row>
      <xdr:rowOff>220869</xdr:rowOff>
    </xdr:from>
    <xdr:ext cx="184731" cy="264560"/>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8750504" y="46787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662609</xdr:colOff>
      <xdr:row>126</xdr:row>
      <xdr:rowOff>220869</xdr:rowOff>
    </xdr:from>
    <xdr:ext cx="184731" cy="264560"/>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8750504" y="4792385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662609</xdr:colOff>
      <xdr:row>126</xdr:row>
      <xdr:rowOff>220869</xdr:rowOff>
    </xdr:from>
    <xdr:ext cx="184731" cy="264560"/>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8750504" y="4792385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662609</xdr:colOff>
      <xdr:row>132</xdr:row>
      <xdr:rowOff>220869</xdr:rowOff>
    </xdr:from>
    <xdr:ext cx="184731" cy="264560"/>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13518574" y="4792385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662609</xdr:colOff>
      <xdr:row>132</xdr:row>
      <xdr:rowOff>220869</xdr:rowOff>
    </xdr:from>
    <xdr:ext cx="184731" cy="264560"/>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13518574" y="4792385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662609</xdr:colOff>
      <xdr:row>130</xdr:row>
      <xdr:rowOff>220869</xdr:rowOff>
    </xdr:from>
    <xdr:ext cx="184731" cy="264560"/>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13518574" y="471663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662609</xdr:colOff>
      <xdr:row>130</xdr:row>
      <xdr:rowOff>220869</xdr:rowOff>
    </xdr:from>
    <xdr:ext cx="184731" cy="264560"/>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13518574" y="471663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150</xdr:row>
      <xdr:rowOff>220869</xdr:rowOff>
    </xdr:from>
    <xdr:ext cx="184731" cy="264560"/>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13518574" y="57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131</xdr:row>
      <xdr:rowOff>220869</xdr:rowOff>
    </xdr:from>
    <xdr:ext cx="184731" cy="264560"/>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13518574" y="501964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138</xdr:row>
      <xdr:rowOff>220869</xdr:rowOff>
    </xdr:from>
    <xdr:ext cx="184731" cy="264560"/>
    <xdr:sp macro="" textlink="">
      <xdr:nvSpPr>
        <xdr:cNvPr id="229" name="テキスト ボックス 228">
          <a:extLst>
            <a:ext uri="{FF2B5EF4-FFF2-40B4-BE49-F238E27FC236}">
              <a16:creationId xmlns:a16="http://schemas.microsoft.com/office/drawing/2014/main" id="{00000000-0008-0000-0100-0000E5000000}"/>
            </a:ext>
          </a:extLst>
        </xdr:cNvPr>
        <xdr:cNvSpPr txBox="1"/>
      </xdr:nvSpPr>
      <xdr:spPr>
        <a:xfrm>
          <a:off x="13518574" y="528478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138</xdr:row>
      <xdr:rowOff>220869</xdr:rowOff>
    </xdr:from>
    <xdr:ext cx="184731" cy="264560"/>
    <xdr:sp macro="" textlink="">
      <xdr:nvSpPr>
        <xdr:cNvPr id="230" name="テキスト ボックス 229">
          <a:extLst>
            <a:ext uri="{FF2B5EF4-FFF2-40B4-BE49-F238E27FC236}">
              <a16:creationId xmlns:a16="http://schemas.microsoft.com/office/drawing/2014/main" id="{00000000-0008-0000-0100-0000E6000000}"/>
            </a:ext>
          </a:extLst>
        </xdr:cNvPr>
        <xdr:cNvSpPr txBox="1"/>
      </xdr:nvSpPr>
      <xdr:spPr>
        <a:xfrm>
          <a:off x="13518574" y="528478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138</xdr:row>
      <xdr:rowOff>220869</xdr:rowOff>
    </xdr:from>
    <xdr:ext cx="184731" cy="264560"/>
    <xdr:sp macro="" textlink="">
      <xdr:nvSpPr>
        <xdr:cNvPr id="231" name="テキスト ボックス 230">
          <a:extLst>
            <a:ext uri="{FF2B5EF4-FFF2-40B4-BE49-F238E27FC236}">
              <a16:creationId xmlns:a16="http://schemas.microsoft.com/office/drawing/2014/main" id="{00000000-0008-0000-0100-0000E7000000}"/>
            </a:ext>
          </a:extLst>
        </xdr:cNvPr>
        <xdr:cNvSpPr txBox="1"/>
      </xdr:nvSpPr>
      <xdr:spPr>
        <a:xfrm>
          <a:off x="13518574" y="528478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141</xdr:row>
      <xdr:rowOff>220869</xdr:rowOff>
    </xdr:from>
    <xdr:ext cx="184731" cy="264560"/>
    <xdr:sp macro="" textlink="">
      <xdr:nvSpPr>
        <xdr:cNvPr id="232" name="テキスト ボックス 231">
          <a:extLst>
            <a:ext uri="{FF2B5EF4-FFF2-40B4-BE49-F238E27FC236}">
              <a16:creationId xmlns:a16="http://schemas.microsoft.com/office/drawing/2014/main" id="{00000000-0008-0000-0100-0000E8000000}"/>
            </a:ext>
          </a:extLst>
        </xdr:cNvPr>
        <xdr:cNvSpPr txBox="1"/>
      </xdr:nvSpPr>
      <xdr:spPr>
        <a:xfrm>
          <a:off x="13518574" y="5398420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125</xdr:row>
      <xdr:rowOff>220869</xdr:rowOff>
    </xdr:from>
    <xdr:ext cx="184731" cy="264560"/>
    <xdr:sp macro="" textlink="">
      <xdr:nvSpPr>
        <xdr:cNvPr id="233" name="テキスト ボックス 232">
          <a:extLst>
            <a:ext uri="{FF2B5EF4-FFF2-40B4-BE49-F238E27FC236}">
              <a16:creationId xmlns:a16="http://schemas.microsoft.com/office/drawing/2014/main" id="{00000000-0008-0000-0100-0000E9000000}"/>
            </a:ext>
          </a:extLst>
        </xdr:cNvPr>
        <xdr:cNvSpPr txBox="1"/>
      </xdr:nvSpPr>
      <xdr:spPr>
        <a:xfrm>
          <a:off x="13518574" y="4792385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125</xdr:row>
      <xdr:rowOff>220869</xdr:rowOff>
    </xdr:from>
    <xdr:ext cx="184731" cy="264560"/>
    <xdr:sp macro="" textlink="">
      <xdr:nvSpPr>
        <xdr:cNvPr id="234" name="テキスト ボックス 233">
          <a:extLst>
            <a:ext uri="{FF2B5EF4-FFF2-40B4-BE49-F238E27FC236}">
              <a16:creationId xmlns:a16="http://schemas.microsoft.com/office/drawing/2014/main" id="{00000000-0008-0000-0100-0000EA000000}"/>
            </a:ext>
          </a:extLst>
        </xdr:cNvPr>
        <xdr:cNvSpPr txBox="1"/>
      </xdr:nvSpPr>
      <xdr:spPr>
        <a:xfrm>
          <a:off x="13518574" y="4792385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128</xdr:row>
      <xdr:rowOff>220869</xdr:rowOff>
    </xdr:from>
    <xdr:ext cx="184731" cy="264560"/>
    <xdr:sp macro="" textlink="">
      <xdr:nvSpPr>
        <xdr:cNvPr id="235" name="テキスト ボックス 234">
          <a:extLst>
            <a:ext uri="{FF2B5EF4-FFF2-40B4-BE49-F238E27FC236}">
              <a16:creationId xmlns:a16="http://schemas.microsoft.com/office/drawing/2014/main" id="{00000000-0008-0000-0100-0000EB000000}"/>
            </a:ext>
          </a:extLst>
        </xdr:cNvPr>
        <xdr:cNvSpPr txBox="1"/>
      </xdr:nvSpPr>
      <xdr:spPr>
        <a:xfrm>
          <a:off x="13518574" y="49060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128</xdr:row>
      <xdr:rowOff>220869</xdr:rowOff>
    </xdr:from>
    <xdr:ext cx="184731" cy="264560"/>
    <xdr:sp macro="" textlink="">
      <xdr:nvSpPr>
        <xdr:cNvPr id="236" name="テキスト ボックス 235">
          <a:extLst>
            <a:ext uri="{FF2B5EF4-FFF2-40B4-BE49-F238E27FC236}">
              <a16:creationId xmlns:a16="http://schemas.microsoft.com/office/drawing/2014/main" id="{00000000-0008-0000-0100-0000EC000000}"/>
            </a:ext>
          </a:extLst>
        </xdr:cNvPr>
        <xdr:cNvSpPr txBox="1"/>
      </xdr:nvSpPr>
      <xdr:spPr>
        <a:xfrm>
          <a:off x="13518574" y="49060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150</xdr:row>
      <xdr:rowOff>220869</xdr:rowOff>
    </xdr:from>
    <xdr:ext cx="184731" cy="264560"/>
    <xdr:sp macro="" textlink="">
      <xdr:nvSpPr>
        <xdr:cNvPr id="237" name="テキスト ボックス 236">
          <a:extLst>
            <a:ext uri="{FF2B5EF4-FFF2-40B4-BE49-F238E27FC236}">
              <a16:creationId xmlns:a16="http://schemas.microsoft.com/office/drawing/2014/main" id="{00000000-0008-0000-0100-0000ED000000}"/>
            </a:ext>
          </a:extLst>
        </xdr:cNvPr>
        <xdr:cNvSpPr txBox="1"/>
      </xdr:nvSpPr>
      <xdr:spPr>
        <a:xfrm>
          <a:off x="13518574" y="57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150</xdr:row>
      <xdr:rowOff>220869</xdr:rowOff>
    </xdr:from>
    <xdr:ext cx="184731" cy="264560"/>
    <xdr:sp macro="" textlink="">
      <xdr:nvSpPr>
        <xdr:cNvPr id="238" name="テキスト ボックス 237">
          <a:extLst>
            <a:ext uri="{FF2B5EF4-FFF2-40B4-BE49-F238E27FC236}">
              <a16:creationId xmlns:a16="http://schemas.microsoft.com/office/drawing/2014/main" id="{00000000-0008-0000-0100-0000EE000000}"/>
            </a:ext>
          </a:extLst>
        </xdr:cNvPr>
        <xdr:cNvSpPr txBox="1"/>
      </xdr:nvSpPr>
      <xdr:spPr>
        <a:xfrm>
          <a:off x="13518574" y="57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150</xdr:row>
      <xdr:rowOff>220869</xdr:rowOff>
    </xdr:from>
    <xdr:ext cx="184731" cy="264560"/>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13518574" y="57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143</xdr:row>
      <xdr:rowOff>220869</xdr:rowOff>
    </xdr:from>
    <xdr:ext cx="184731" cy="264560"/>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13518574" y="5474174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143</xdr:row>
      <xdr:rowOff>220869</xdr:rowOff>
    </xdr:from>
    <xdr:ext cx="184731" cy="264560"/>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13518574" y="5474174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143</xdr:row>
      <xdr:rowOff>220869</xdr:rowOff>
    </xdr:from>
    <xdr:ext cx="184731" cy="264560"/>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13518574" y="5474174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130</xdr:row>
      <xdr:rowOff>220869</xdr:rowOff>
    </xdr:from>
    <xdr:ext cx="184731" cy="264560"/>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13518574" y="498177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130</xdr:row>
      <xdr:rowOff>220869</xdr:rowOff>
    </xdr:from>
    <xdr:ext cx="184731" cy="264560"/>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13518574" y="498177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130</xdr:row>
      <xdr:rowOff>220869</xdr:rowOff>
    </xdr:from>
    <xdr:ext cx="184731" cy="264560"/>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13518574" y="498177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139</xdr:row>
      <xdr:rowOff>220869</xdr:rowOff>
    </xdr:from>
    <xdr:ext cx="184731" cy="264560"/>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13518574" y="5322665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139</xdr:row>
      <xdr:rowOff>220869</xdr:rowOff>
    </xdr:from>
    <xdr:ext cx="184731" cy="264560"/>
    <xdr:sp macro="" textlink="">
      <xdr:nvSpPr>
        <xdr:cNvPr id="247" name="テキスト ボックス 246">
          <a:extLst>
            <a:ext uri="{FF2B5EF4-FFF2-40B4-BE49-F238E27FC236}">
              <a16:creationId xmlns:a16="http://schemas.microsoft.com/office/drawing/2014/main" id="{00000000-0008-0000-0100-0000F7000000}"/>
            </a:ext>
          </a:extLst>
        </xdr:cNvPr>
        <xdr:cNvSpPr txBox="1"/>
      </xdr:nvSpPr>
      <xdr:spPr>
        <a:xfrm>
          <a:off x="13518574" y="5322665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143</xdr:row>
      <xdr:rowOff>220869</xdr:rowOff>
    </xdr:from>
    <xdr:ext cx="184731" cy="264560"/>
    <xdr:sp macro="" textlink="">
      <xdr:nvSpPr>
        <xdr:cNvPr id="248" name="テキスト ボックス 247">
          <a:extLst>
            <a:ext uri="{FF2B5EF4-FFF2-40B4-BE49-F238E27FC236}">
              <a16:creationId xmlns:a16="http://schemas.microsoft.com/office/drawing/2014/main" id="{00000000-0008-0000-0100-0000F8000000}"/>
            </a:ext>
          </a:extLst>
        </xdr:cNvPr>
        <xdr:cNvSpPr txBox="1"/>
      </xdr:nvSpPr>
      <xdr:spPr>
        <a:xfrm>
          <a:off x="13518574" y="5474174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143</xdr:row>
      <xdr:rowOff>220869</xdr:rowOff>
    </xdr:from>
    <xdr:ext cx="184731" cy="264560"/>
    <xdr:sp macro="" textlink="">
      <xdr:nvSpPr>
        <xdr:cNvPr id="249" name="テキスト ボックス 248">
          <a:extLst>
            <a:ext uri="{FF2B5EF4-FFF2-40B4-BE49-F238E27FC236}">
              <a16:creationId xmlns:a16="http://schemas.microsoft.com/office/drawing/2014/main" id="{00000000-0008-0000-0100-0000F9000000}"/>
            </a:ext>
          </a:extLst>
        </xdr:cNvPr>
        <xdr:cNvSpPr txBox="1"/>
      </xdr:nvSpPr>
      <xdr:spPr>
        <a:xfrm>
          <a:off x="13518574" y="5474174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143</xdr:row>
      <xdr:rowOff>220869</xdr:rowOff>
    </xdr:from>
    <xdr:ext cx="184731" cy="264560"/>
    <xdr:sp macro="" textlink="">
      <xdr:nvSpPr>
        <xdr:cNvPr id="250" name="テキスト ボックス 249">
          <a:extLst>
            <a:ext uri="{FF2B5EF4-FFF2-40B4-BE49-F238E27FC236}">
              <a16:creationId xmlns:a16="http://schemas.microsoft.com/office/drawing/2014/main" id="{00000000-0008-0000-0100-0000FA000000}"/>
            </a:ext>
          </a:extLst>
        </xdr:cNvPr>
        <xdr:cNvSpPr txBox="1"/>
      </xdr:nvSpPr>
      <xdr:spPr>
        <a:xfrm>
          <a:off x="13518574" y="5474174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146</xdr:row>
      <xdr:rowOff>220869</xdr:rowOff>
    </xdr:from>
    <xdr:ext cx="184731" cy="264560"/>
    <xdr:sp macro="" textlink="">
      <xdr:nvSpPr>
        <xdr:cNvPr id="251" name="テキスト ボックス 250">
          <a:extLst>
            <a:ext uri="{FF2B5EF4-FFF2-40B4-BE49-F238E27FC236}">
              <a16:creationId xmlns:a16="http://schemas.microsoft.com/office/drawing/2014/main" id="{00000000-0008-0000-0100-0000FB000000}"/>
            </a:ext>
          </a:extLst>
        </xdr:cNvPr>
        <xdr:cNvSpPr txBox="1"/>
      </xdr:nvSpPr>
      <xdr:spPr>
        <a:xfrm>
          <a:off x="13518574" y="558780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146</xdr:row>
      <xdr:rowOff>220869</xdr:rowOff>
    </xdr:from>
    <xdr:ext cx="184731" cy="264560"/>
    <xdr:sp macro="" textlink="">
      <xdr:nvSpPr>
        <xdr:cNvPr id="252" name="テキスト ボックス 251">
          <a:extLst>
            <a:ext uri="{FF2B5EF4-FFF2-40B4-BE49-F238E27FC236}">
              <a16:creationId xmlns:a16="http://schemas.microsoft.com/office/drawing/2014/main" id="{00000000-0008-0000-0100-0000FC000000}"/>
            </a:ext>
          </a:extLst>
        </xdr:cNvPr>
        <xdr:cNvSpPr txBox="1"/>
      </xdr:nvSpPr>
      <xdr:spPr>
        <a:xfrm>
          <a:off x="13518574" y="558780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146</xdr:row>
      <xdr:rowOff>220869</xdr:rowOff>
    </xdr:from>
    <xdr:ext cx="184731" cy="264560"/>
    <xdr:sp macro="" textlink="">
      <xdr:nvSpPr>
        <xdr:cNvPr id="253" name="テキスト ボックス 252">
          <a:extLst>
            <a:ext uri="{FF2B5EF4-FFF2-40B4-BE49-F238E27FC236}">
              <a16:creationId xmlns:a16="http://schemas.microsoft.com/office/drawing/2014/main" id="{00000000-0008-0000-0100-0000FD000000}"/>
            </a:ext>
          </a:extLst>
        </xdr:cNvPr>
        <xdr:cNvSpPr txBox="1"/>
      </xdr:nvSpPr>
      <xdr:spPr>
        <a:xfrm>
          <a:off x="13518574" y="558780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150</xdr:row>
      <xdr:rowOff>220869</xdr:rowOff>
    </xdr:from>
    <xdr:ext cx="184731" cy="264560"/>
    <xdr:sp macro="" textlink="">
      <xdr:nvSpPr>
        <xdr:cNvPr id="254" name="テキスト ボックス 253">
          <a:extLst>
            <a:ext uri="{FF2B5EF4-FFF2-40B4-BE49-F238E27FC236}">
              <a16:creationId xmlns:a16="http://schemas.microsoft.com/office/drawing/2014/main" id="{00000000-0008-0000-0100-0000FE000000}"/>
            </a:ext>
          </a:extLst>
        </xdr:cNvPr>
        <xdr:cNvSpPr txBox="1"/>
      </xdr:nvSpPr>
      <xdr:spPr>
        <a:xfrm>
          <a:off x="13518574" y="57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150</xdr:row>
      <xdr:rowOff>220869</xdr:rowOff>
    </xdr:from>
    <xdr:ext cx="184731" cy="264560"/>
    <xdr:sp macro="" textlink="">
      <xdr:nvSpPr>
        <xdr:cNvPr id="255" name="テキスト ボックス 254">
          <a:extLst>
            <a:ext uri="{FF2B5EF4-FFF2-40B4-BE49-F238E27FC236}">
              <a16:creationId xmlns:a16="http://schemas.microsoft.com/office/drawing/2014/main" id="{00000000-0008-0000-0100-0000FF000000}"/>
            </a:ext>
          </a:extLst>
        </xdr:cNvPr>
        <xdr:cNvSpPr txBox="1"/>
      </xdr:nvSpPr>
      <xdr:spPr>
        <a:xfrm>
          <a:off x="13518574" y="57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123</xdr:row>
      <xdr:rowOff>220869</xdr:rowOff>
    </xdr:from>
    <xdr:ext cx="184731" cy="264560"/>
    <xdr:sp macro="" textlink="">
      <xdr:nvSpPr>
        <xdr:cNvPr id="256" name="テキスト ボックス 255">
          <a:extLst>
            <a:ext uri="{FF2B5EF4-FFF2-40B4-BE49-F238E27FC236}">
              <a16:creationId xmlns:a16="http://schemas.microsoft.com/office/drawing/2014/main" id="{00000000-0008-0000-0100-000000010000}"/>
            </a:ext>
          </a:extLst>
        </xdr:cNvPr>
        <xdr:cNvSpPr txBox="1"/>
      </xdr:nvSpPr>
      <xdr:spPr>
        <a:xfrm>
          <a:off x="13518574" y="471663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123</xdr:row>
      <xdr:rowOff>220869</xdr:rowOff>
    </xdr:from>
    <xdr:ext cx="184731" cy="264560"/>
    <xdr:sp macro="" textlink="">
      <xdr:nvSpPr>
        <xdr:cNvPr id="257" name="テキスト ボックス 256">
          <a:extLst>
            <a:ext uri="{FF2B5EF4-FFF2-40B4-BE49-F238E27FC236}">
              <a16:creationId xmlns:a16="http://schemas.microsoft.com/office/drawing/2014/main" id="{00000000-0008-0000-0100-000001010000}"/>
            </a:ext>
          </a:extLst>
        </xdr:cNvPr>
        <xdr:cNvSpPr txBox="1"/>
      </xdr:nvSpPr>
      <xdr:spPr>
        <a:xfrm>
          <a:off x="13518574" y="471663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126</xdr:row>
      <xdr:rowOff>220869</xdr:rowOff>
    </xdr:from>
    <xdr:ext cx="184731" cy="264560"/>
    <xdr:sp macro="" textlink="">
      <xdr:nvSpPr>
        <xdr:cNvPr id="258" name="テキスト ボックス 257">
          <a:extLst>
            <a:ext uri="{FF2B5EF4-FFF2-40B4-BE49-F238E27FC236}">
              <a16:creationId xmlns:a16="http://schemas.microsoft.com/office/drawing/2014/main" id="{00000000-0008-0000-0100-000002010000}"/>
            </a:ext>
          </a:extLst>
        </xdr:cNvPr>
        <xdr:cNvSpPr txBox="1"/>
      </xdr:nvSpPr>
      <xdr:spPr>
        <a:xfrm>
          <a:off x="13518574" y="483026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126</xdr:row>
      <xdr:rowOff>220869</xdr:rowOff>
    </xdr:from>
    <xdr:ext cx="184731" cy="264560"/>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13518574" y="483026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132</xdr:row>
      <xdr:rowOff>220869</xdr:rowOff>
    </xdr:from>
    <xdr:ext cx="184731" cy="264560"/>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13518574" y="505752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132</xdr:row>
      <xdr:rowOff>220869</xdr:rowOff>
    </xdr:from>
    <xdr:ext cx="184731" cy="264560"/>
    <xdr:sp macro="" textlink="">
      <xdr:nvSpPr>
        <xdr:cNvPr id="261" name="テキスト ボックス 260">
          <a:extLst>
            <a:ext uri="{FF2B5EF4-FFF2-40B4-BE49-F238E27FC236}">
              <a16:creationId xmlns:a16="http://schemas.microsoft.com/office/drawing/2014/main" id="{00000000-0008-0000-0100-000005010000}"/>
            </a:ext>
          </a:extLst>
        </xdr:cNvPr>
        <xdr:cNvSpPr txBox="1"/>
      </xdr:nvSpPr>
      <xdr:spPr>
        <a:xfrm>
          <a:off x="13518574" y="505752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130</xdr:row>
      <xdr:rowOff>220869</xdr:rowOff>
    </xdr:from>
    <xdr:ext cx="184731" cy="264560"/>
    <xdr:sp macro="" textlink="">
      <xdr:nvSpPr>
        <xdr:cNvPr id="262" name="テキスト ボックス 261">
          <a:extLst>
            <a:ext uri="{FF2B5EF4-FFF2-40B4-BE49-F238E27FC236}">
              <a16:creationId xmlns:a16="http://schemas.microsoft.com/office/drawing/2014/main" id="{00000000-0008-0000-0100-000006010000}"/>
            </a:ext>
          </a:extLst>
        </xdr:cNvPr>
        <xdr:cNvSpPr txBox="1"/>
      </xdr:nvSpPr>
      <xdr:spPr>
        <a:xfrm>
          <a:off x="13518574" y="498177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130</xdr:row>
      <xdr:rowOff>220869</xdr:rowOff>
    </xdr:from>
    <xdr:ext cx="184731" cy="264560"/>
    <xdr:sp macro="" textlink="">
      <xdr:nvSpPr>
        <xdr:cNvPr id="263" name="テキスト ボックス 262">
          <a:extLst>
            <a:ext uri="{FF2B5EF4-FFF2-40B4-BE49-F238E27FC236}">
              <a16:creationId xmlns:a16="http://schemas.microsoft.com/office/drawing/2014/main" id="{00000000-0008-0000-0100-000007010000}"/>
            </a:ext>
          </a:extLst>
        </xdr:cNvPr>
        <xdr:cNvSpPr txBox="1"/>
      </xdr:nvSpPr>
      <xdr:spPr>
        <a:xfrm>
          <a:off x="13518574" y="498177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662609</xdr:colOff>
      <xdr:row>139</xdr:row>
      <xdr:rowOff>220869</xdr:rowOff>
    </xdr:from>
    <xdr:ext cx="184731" cy="264560"/>
    <xdr:sp macro="" textlink="">
      <xdr:nvSpPr>
        <xdr:cNvPr id="264" name="テキスト ボックス 263">
          <a:extLst>
            <a:ext uri="{FF2B5EF4-FFF2-40B4-BE49-F238E27FC236}">
              <a16:creationId xmlns:a16="http://schemas.microsoft.com/office/drawing/2014/main" id="{00000000-0008-0000-0100-000008010000}"/>
            </a:ext>
          </a:extLst>
        </xdr:cNvPr>
        <xdr:cNvSpPr txBox="1"/>
      </xdr:nvSpPr>
      <xdr:spPr>
        <a:xfrm>
          <a:off x="6366469" y="5398420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662609</xdr:colOff>
      <xdr:row>139</xdr:row>
      <xdr:rowOff>220869</xdr:rowOff>
    </xdr:from>
    <xdr:ext cx="184731" cy="264560"/>
    <xdr:sp macro="" textlink="">
      <xdr:nvSpPr>
        <xdr:cNvPr id="265" name="テキスト ボックス 264">
          <a:extLst>
            <a:ext uri="{FF2B5EF4-FFF2-40B4-BE49-F238E27FC236}">
              <a16:creationId xmlns:a16="http://schemas.microsoft.com/office/drawing/2014/main" id="{00000000-0008-0000-0100-000009010000}"/>
            </a:ext>
          </a:extLst>
        </xdr:cNvPr>
        <xdr:cNvSpPr txBox="1"/>
      </xdr:nvSpPr>
      <xdr:spPr>
        <a:xfrm>
          <a:off x="6366469" y="5398420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662609</xdr:colOff>
      <xdr:row>139</xdr:row>
      <xdr:rowOff>220869</xdr:rowOff>
    </xdr:from>
    <xdr:ext cx="184731" cy="264560"/>
    <xdr:sp macro="" textlink="">
      <xdr:nvSpPr>
        <xdr:cNvPr id="266" name="テキスト ボックス 265">
          <a:extLst>
            <a:ext uri="{FF2B5EF4-FFF2-40B4-BE49-F238E27FC236}">
              <a16:creationId xmlns:a16="http://schemas.microsoft.com/office/drawing/2014/main" id="{00000000-0008-0000-0100-00000A010000}"/>
            </a:ext>
          </a:extLst>
        </xdr:cNvPr>
        <xdr:cNvSpPr txBox="1"/>
      </xdr:nvSpPr>
      <xdr:spPr>
        <a:xfrm>
          <a:off x="6366469" y="5398420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662609</xdr:colOff>
      <xdr:row>139</xdr:row>
      <xdr:rowOff>220869</xdr:rowOff>
    </xdr:from>
    <xdr:ext cx="184731" cy="264560"/>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6366469" y="5398420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662609</xdr:colOff>
      <xdr:row>143</xdr:row>
      <xdr:rowOff>220869</xdr:rowOff>
    </xdr:from>
    <xdr:ext cx="184731" cy="264560"/>
    <xdr:sp macro="" textlink="">
      <xdr:nvSpPr>
        <xdr:cNvPr id="268" name="テキスト ボックス 267">
          <a:extLst>
            <a:ext uri="{FF2B5EF4-FFF2-40B4-BE49-F238E27FC236}">
              <a16:creationId xmlns:a16="http://schemas.microsoft.com/office/drawing/2014/main" id="{00000000-0008-0000-0100-00000C010000}"/>
            </a:ext>
          </a:extLst>
        </xdr:cNvPr>
        <xdr:cNvSpPr txBox="1"/>
      </xdr:nvSpPr>
      <xdr:spPr>
        <a:xfrm>
          <a:off x="8750504" y="501964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662609</xdr:colOff>
      <xdr:row>143</xdr:row>
      <xdr:rowOff>220869</xdr:rowOff>
    </xdr:from>
    <xdr:ext cx="184731" cy="264560"/>
    <xdr:sp macro="" textlink="">
      <xdr:nvSpPr>
        <xdr:cNvPr id="269" name="テキスト ボックス 268">
          <a:extLst>
            <a:ext uri="{FF2B5EF4-FFF2-40B4-BE49-F238E27FC236}">
              <a16:creationId xmlns:a16="http://schemas.microsoft.com/office/drawing/2014/main" id="{00000000-0008-0000-0100-00000D010000}"/>
            </a:ext>
          </a:extLst>
        </xdr:cNvPr>
        <xdr:cNvSpPr txBox="1"/>
      </xdr:nvSpPr>
      <xdr:spPr>
        <a:xfrm>
          <a:off x="8750504" y="501964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662609</xdr:colOff>
      <xdr:row>143</xdr:row>
      <xdr:rowOff>220869</xdr:rowOff>
    </xdr:from>
    <xdr:ext cx="184731" cy="264560"/>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8750504" y="501964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662609</xdr:colOff>
      <xdr:row>146</xdr:row>
      <xdr:rowOff>220869</xdr:rowOff>
    </xdr:from>
    <xdr:ext cx="184731" cy="264560"/>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3982434" y="5474174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662609</xdr:colOff>
      <xdr:row>146</xdr:row>
      <xdr:rowOff>220869</xdr:rowOff>
    </xdr:from>
    <xdr:ext cx="184731" cy="264560"/>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3982434" y="5474174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662609</xdr:colOff>
      <xdr:row>146</xdr:row>
      <xdr:rowOff>220869</xdr:rowOff>
    </xdr:from>
    <xdr:ext cx="184731" cy="264560"/>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3982434" y="5474174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662609</xdr:colOff>
      <xdr:row>146</xdr:row>
      <xdr:rowOff>220869</xdr:rowOff>
    </xdr:from>
    <xdr:ext cx="184731" cy="264560"/>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3982434" y="5474174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662609</xdr:colOff>
      <xdr:row>146</xdr:row>
      <xdr:rowOff>220869</xdr:rowOff>
    </xdr:from>
    <xdr:ext cx="184731" cy="264560"/>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3982434" y="5474174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662609</xdr:colOff>
      <xdr:row>146</xdr:row>
      <xdr:rowOff>220869</xdr:rowOff>
    </xdr:from>
    <xdr:ext cx="184731" cy="264560"/>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3982434" y="5474174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662609</xdr:colOff>
      <xdr:row>150</xdr:row>
      <xdr:rowOff>220869</xdr:rowOff>
    </xdr:from>
    <xdr:ext cx="184731" cy="264560"/>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3973680" y="580965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662609</xdr:colOff>
      <xdr:row>150</xdr:row>
      <xdr:rowOff>220869</xdr:rowOff>
    </xdr:from>
    <xdr:ext cx="184731" cy="264560"/>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973680" y="580965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662609</xdr:colOff>
      <xdr:row>150</xdr:row>
      <xdr:rowOff>220869</xdr:rowOff>
    </xdr:from>
    <xdr:ext cx="184731" cy="264560"/>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3973680" y="580965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662609</xdr:colOff>
      <xdr:row>150</xdr:row>
      <xdr:rowOff>220869</xdr:rowOff>
    </xdr:from>
    <xdr:ext cx="184731" cy="264560"/>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973680" y="580965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662609</xdr:colOff>
      <xdr:row>150</xdr:row>
      <xdr:rowOff>220869</xdr:rowOff>
    </xdr:from>
    <xdr:ext cx="184731" cy="264560"/>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3973680" y="580965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662609</xdr:colOff>
      <xdr:row>151</xdr:row>
      <xdr:rowOff>220869</xdr:rowOff>
    </xdr:from>
    <xdr:ext cx="184731" cy="264560"/>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8736180" y="538556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662609</xdr:colOff>
      <xdr:row>123</xdr:row>
      <xdr:rowOff>220869</xdr:rowOff>
    </xdr:from>
    <xdr:ext cx="184731" cy="264560"/>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6354930" y="473015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662609</xdr:colOff>
      <xdr:row>123</xdr:row>
      <xdr:rowOff>220869</xdr:rowOff>
    </xdr:from>
    <xdr:ext cx="184731" cy="264560"/>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6354930" y="473015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123</xdr:row>
      <xdr:rowOff>220869</xdr:rowOff>
    </xdr:from>
    <xdr:ext cx="184731" cy="264560"/>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13498680" y="538556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123</xdr:row>
      <xdr:rowOff>220869</xdr:rowOff>
    </xdr:from>
    <xdr:ext cx="184731" cy="264560"/>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13498680" y="538556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123</xdr:row>
      <xdr:rowOff>220869</xdr:rowOff>
    </xdr:from>
    <xdr:ext cx="184731" cy="264560"/>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13498680" y="538556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123</xdr:row>
      <xdr:rowOff>220869</xdr:rowOff>
    </xdr:from>
    <xdr:ext cx="184731" cy="264560"/>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13498680" y="538556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123</xdr:row>
      <xdr:rowOff>220869</xdr:rowOff>
    </xdr:from>
    <xdr:ext cx="184731" cy="264560"/>
    <xdr:sp macro="" textlink="">
      <xdr:nvSpPr>
        <xdr:cNvPr id="289" name="テキスト ボックス 288">
          <a:extLst>
            <a:ext uri="{FF2B5EF4-FFF2-40B4-BE49-F238E27FC236}">
              <a16:creationId xmlns:a16="http://schemas.microsoft.com/office/drawing/2014/main" id="{00000000-0008-0000-0100-000021010000}"/>
            </a:ext>
          </a:extLst>
        </xdr:cNvPr>
        <xdr:cNvSpPr txBox="1"/>
      </xdr:nvSpPr>
      <xdr:spPr>
        <a:xfrm>
          <a:off x="13498680" y="538556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123</xdr:row>
      <xdr:rowOff>220869</xdr:rowOff>
    </xdr:from>
    <xdr:ext cx="184731" cy="264560"/>
    <xdr:sp macro="" textlink="">
      <xdr:nvSpPr>
        <xdr:cNvPr id="290" name="テキスト ボックス 289">
          <a:extLst>
            <a:ext uri="{FF2B5EF4-FFF2-40B4-BE49-F238E27FC236}">
              <a16:creationId xmlns:a16="http://schemas.microsoft.com/office/drawing/2014/main" id="{00000000-0008-0000-0100-000022010000}"/>
            </a:ext>
          </a:extLst>
        </xdr:cNvPr>
        <xdr:cNvSpPr txBox="1"/>
      </xdr:nvSpPr>
      <xdr:spPr>
        <a:xfrm>
          <a:off x="13498680" y="538556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124</xdr:row>
      <xdr:rowOff>220869</xdr:rowOff>
    </xdr:from>
    <xdr:ext cx="184731" cy="264560"/>
    <xdr:sp macro="" textlink="">
      <xdr:nvSpPr>
        <xdr:cNvPr id="291" name="テキスト ボックス 290">
          <a:extLst>
            <a:ext uri="{FF2B5EF4-FFF2-40B4-BE49-F238E27FC236}">
              <a16:creationId xmlns:a16="http://schemas.microsoft.com/office/drawing/2014/main" id="{00000000-0008-0000-0100-000023010000}"/>
            </a:ext>
          </a:extLst>
        </xdr:cNvPr>
        <xdr:cNvSpPr txBox="1"/>
      </xdr:nvSpPr>
      <xdr:spPr>
        <a:xfrm>
          <a:off x="8736180" y="538556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126</xdr:row>
      <xdr:rowOff>220869</xdr:rowOff>
    </xdr:from>
    <xdr:ext cx="184731" cy="264560"/>
    <xdr:sp macro="" textlink="">
      <xdr:nvSpPr>
        <xdr:cNvPr id="292" name="テキスト ボックス 291">
          <a:extLst>
            <a:ext uri="{FF2B5EF4-FFF2-40B4-BE49-F238E27FC236}">
              <a16:creationId xmlns:a16="http://schemas.microsoft.com/office/drawing/2014/main" id="{00000000-0008-0000-0100-000024010000}"/>
            </a:ext>
          </a:extLst>
        </xdr:cNvPr>
        <xdr:cNvSpPr txBox="1"/>
      </xdr:nvSpPr>
      <xdr:spPr>
        <a:xfrm>
          <a:off x="13498680" y="47687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126</xdr:row>
      <xdr:rowOff>220869</xdr:rowOff>
    </xdr:from>
    <xdr:ext cx="184731" cy="264560"/>
    <xdr:sp macro="" textlink="">
      <xdr:nvSpPr>
        <xdr:cNvPr id="293" name="テキスト ボックス 292">
          <a:extLst>
            <a:ext uri="{FF2B5EF4-FFF2-40B4-BE49-F238E27FC236}">
              <a16:creationId xmlns:a16="http://schemas.microsoft.com/office/drawing/2014/main" id="{00000000-0008-0000-0100-000025010000}"/>
            </a:ext>
          </a:extLst>
        </xdr:cNvPr>
        <xdr:cNvSpPr txBox="1"/>
      </xdr:nvSpPr>
      <xdr:spPr>
        <a:xfrm>
          <a:off x="13498680" y="47687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126</xdr:row>
      <xdr:rowOff>220869</xdr:rowOff>
    </xdr:from>
    <xdr:ext cx="184731" cy="264560"/>
    <xdr:sp macro="" textlink="">
      <xdr:nvSpPr>
        <xdr:cNvPr id="294" name="テキスト ボックス 293">
          <a:extLst>
            <a:ext uri="{FF2B5EF4-FFF2-40B4-BE49-F238E27FC236}">
              <a16:creationId xmlns:a16="http://schemas.microsoft.com/office/drawing/2014/main" id="{00000000-0008-0000-0100-000026010000}"/>
            </a:ext>
          </a:extLst>
        </xdr:cNvPr>
        <xdr:cNvSpPr txBox="1"/>
      </xdr:nvSpPr>
      <xdr:spPr>
        <a:xfrm>
          <a:off x="13498680" y="47687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126</xdr:row>
      <xdr:rowOff>220869</xdr:rowOff>
    </xdr:from>
    <xdr:ext cx="184731" cy="264560"/>
    <xdr:sp macro="" textlink="">
      <xdr:nvSpPr>
        <xdr:cNvPr id="295" name="テキスト ボックス 294">
          <a:extLst>
            <a:ext uri="{FF2B5EF4-FFF2-40B4-BE49-F238E27FC236}">
              <a16:creationId xmlns:a16="http://schemas.microsoft.com/office/drawing/2014/main" id="{00000000-0008-0000-0100-000027010000}"/>
            </a:ext>
          </a:extLst>
        </xdr:cNvPr>
        <xdr:cNvSpPr txBox="1"/>
      </xdr:nvSpPr>
      <xdr:spPr>
        <a:xfrm>
          <a:off x="13498680" y="47687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128</xdr:row>
      <xdr:rowOff>220869</xdr:rowOff>
    </xdr:from>
    <xdr:ext cx="184731" cy="264560"/>
    <xdr:sp macro="" textlink="">
      <xdr:nvSpPr>
        <xdr:cNvPr id="296" name="テキスト ボックス 295">
          <a:extLst>
            <a:ext uri="{FF2B5EF4-FFF2-40B4-BE49-F238E27FC236}">
              <a16:creationId xmlns:a16="http://schemas.microsoft.com/office/drawing/2014/main" id="{00000000-0008-0000-0100-000028010000}"/>
            </a:ext>
          </a:extLst>
        </xdr:cNvPr>
        <xdr:cNvSpPr txBox="1"/>
      </xdr:nvSpPr>
      <xdr:spPr>
        <a:xfrm>
          <a:off x="15879930" y="484581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128</xdr:row>
      <xdr:rowOff>220869</xdr:rowOff>
    </xdr:from>
    <xdr:ext cx="184731" cy="264560"/>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15879930" y="484581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127</xdr:row>
      <xdr:rowOff>220869</xdr:rowOff>
    </xdr:from>
    <xdr:ext cx="184731" cy="264560"/>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15879930" y="48072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130</xdr:row>
      <xdr:rowOff>220869</xdr:rowOff>
    </xdr:from>
    <xdr:ext cx="184731" cy="264560"/>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13498680" y="553978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130</xdr:row>
      <xdr:rowOff>220869</xdr:rowOff>
    </xdr:from>
    <xdr:ext cx="184731" cy="264560"/>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13498680" y="553978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130</xdr:row>
      <xdr:rowOff>220869</xdr:rowOff>
    </xdr:from>
    <xdr:ext cx="184731" cy="264560"/>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13498680" y="553978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130</xdr:row>
      <xdr:rowOff>220869</xdr:rowOff>
    </xdr:from>
    <xdr:ext cx="184731" cy="264560"/>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13498680" y="553978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130</xdr:row>
      <xdr:rowOff>220869</xdr:rowOff>
    </xdr:from>
    <xdr:ext cx="184731" cy="264560"/>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13498680" y="553978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130</xdr:row>
      <xdr:rowOff>220869</xdr:rowOff>
    </xdr:from>
    <xdr:ext cx="184731" cy="264560"/>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13498680" y="553978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130</xdr:row>
      <xdr:rowOff>220869</xdr:rowOff>
    </xdr:from>
    <xdr:ext cx="184731" cy="264560"/>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13498680" y="553978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130</xdr:row>
      <xdr:rowOff>220869</xdr:rowOff>
    </xdr:from>
    <xdr:ext cx="184731" cy="264560"/>
    <xdr:sp macro="" textlink="">
      <xdr:nvSpPr>
        <xdr:cNvPr id="306" name="テキスト ボックス 305">
          <a:extLst>
            <a:ext uri="{FF2B5EF4-FFF2-40B4-BE49-F238E27FC236}">
              <a16:creationId xmlns:a16="http://schemas.microsoft.com/office/drawing/2014/main" id="{00000000-0008-0000-0100-000032010000}"/>
            </a:ext>
          </a:extLst>
        </xdr:cNvPr>
        <xdr:cNvSpPr txBox="1"/>
      </xdr:nvSpPr>
      <xdr:spPr>
        <a:xfrm>
          <a:off x="13498680" y="553978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130</xdr:row>
      <xdr:rowOff>220869</xdr:rowOff>
    </xdr:from>
    <xdr:ext cx="184731" cy="264560"/>
    <xdr:sp macro="" textlink="">
      <xdr:nvSpPr>
        <xdr:cNvPr id="307" name="テキスト ボックス 306">
          <a:extLst>
            <a:ext uri="{FF2B5EF4-FFF2-40B4-BE49-F238E27FC236}">
              <a16:creationId xmlns:a16="http://schemas.microsoft.com/office/drawing/2014/main" id="{00000000-0008-0000-0100-000033010000}"/>
            </a:ext>
          </a:extLst>
        </xdr:cNvPr>
        <xdr:cNvSpPr txBox="1"/>
      </xdr:nvSpPr>
      <xdr:spPr>
        <a:xfrm>
          <a:off x="13498680" y="553978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130</xdr:row>
      <xdr:rowOff>220869</xdr:rowOff>
    </xdr:from>
    <xdr:ext cx="184731" cy="264560"/>
    <xdr:sp macro="" textlink="">
      <xdr:nvSpPr>
        <xdr:cNvPr id="308" name="テキスト ボックス 307">
          <a:extLst>
            <a:ext uri="{FF2B5EF4-FFF2-40B4-BE49-F238E27FC236}">
              <a16:creationId xmlns:a16="http://schemas.microsoft.com/office/drawing/2014/main" id="{00000000-0008-0000-0100-000034010000}"/>
            </a:ext>
          </a:extLst>
        </xdr:cNvPr>
        <xdr:cNvSpPr txBox="1"/>
      </xdr:nvSpPr>
      <xdr:spPr>
        <a:xfrm>
          <a:off x="13498680" y="565544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130</xdr:row>
      <xdr:rowOff>220869</xdr:rowOff>
    </xdr:from>
    <xdr:ext cx="184731" cy="264560"/>
    <xdr:sp macro="" textlink="">
      <xdr:nvSpPr>
        <xdr:cNvPr id="309" name="テキスト ボックス 308">
          <a:extLst>
            <a:ext uri="{FF2B5EF4-FFF2-40B4-BE49-F238E27FC236}">
              <a16:creationId xmlns:a16="http://schemas.microsoft.com/office/drawing/2014/main" id="{00000000-0008-0000-0100-000035010000}"/>
            </a:ext>
          </a:extLst>
        </xdr:cNvPr>
        <xdr:cNvSpPr txBox="1"/>
      </xdr:nvSpPr>
      <xdr:spPr>
        <a:xfrm>
          <a:off x="13498680" y="565544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130</xdr:row>
      <xdr:rowOff>220869</xdr:rowOff>
    </xdr:from>
    <xdr:ext cx="184731" cy="264560"/>
    <xdr:sp macro="" textlink="">
      <xdr:nvSpPr>
        <xdr:cNvPr id="310" name="テキスト ボックス 309">
          <a:extLst>
            <a:ext uri="{FF2B5EF4-FFF2-40B4-BE49-F238E27FC236}">
              <a16:creationId xmlns:a16="http://schemas.microsoft.com/office/drawing/2014/main" id="{00000000-0008-0000-0100-000036010000}"/>
            </a:ext>
          </a:extLst>
        </xdr:cNvPr>
        <xdr:cNvSpPr txBox="1"/>
      </xdr:nvSpPr>
      <xdr:spPr>
        <a:xfrm>
          <a:off x="13498680" y="565544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130</xdr:row>
      <xdr:rowOff>220869</xdr:rowOff>
    </xdr:from>
    <xdr:ext cx="184731" cy="264560"/>
    <xdr:sp macro="" textlink="">
      <xdr:nvSpPr>
        <xdr:cNvPr id="311" name="テキスト ボックス 310">
          <a:extLst>
            <a:ext uri="{FF2B5EF4-FFF2-40B4-BE49-F238E27FC236}">
              <a16:creationId xmlns:a16="http://schemas.microsoft.com/office/drawing/2014/main" id="{00000000-0008-0000-0100-000037010000}"/>
            </a:ext>
          </a:extLst>
        </xdr:cNvPr>
        <xdr:cNvSpPr txBox="1"/>
      </xdr:nvSpPr>
      <xdr:spPr>
        <a:xfrm>
          <a:off x="13498680" y="565544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130</xdr:row>
      <xdr:rowOff>220869</xdr:rowOff>
    </xdr:from>
    <xdr:ext cx="184731" cy="264560"/>
    <xdr:sp macro="" textlink="">
      <xdr:nvSpPr>
        <xdr:cNvPr id="312" name="テキスト ボックス 311">
          <a:extLst>
            <a:ext uri="{FF2B5EF4-FFF2-40B4-BE49-F238E27FC236}">
              <a16:creationId xmlns:a16="http://schemas.microsoft.com/office/drawing/2014/main" id="{00000000-0008-0000-0100-000038010000}"/>
            </a:ext>
          </a:extLst>
        </xdr:cNvPr>
        <xdr:cNvSpPr txBox="1"/>
      </xdr:nvSpPr>
      <xdr:spPr>
        <a:xfrm>
          <a:off x="13498680" y="565544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130</xdr:row>
      <xdr:rowOff>220869</xdr:rowOff>
    </xdr:from>
    <xdr:ext cx="184731" cy="264560"/>
    <xdr:sp macro="" textlink="">
      <xdr:nvSpPr>
        <xdr:cNvPr id="313" name="テキスト ボックス 312">
          <a:extLst>
            <a:ext uri="{FF2B5EF4-FFF2-40B4-BE49-F238E27FC236}">
              <a16:creationId xmlns:a16="http://schemas.microsoft.com/office/drawing/2014/main" id="{00000000-0008-0000-0100-000039010000}"/>
            </a:ext>
          </a:extLst>
        </xdr:cNvPr>
        <xdr:cNvSpPr txBox="1"/>
      </xdr:nvSpPr>
      <xdr:spPr>
        <a:xfrm>
          <a:off x="13498680" y="565544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130</xdr:row>
      <xdr:rowOff>220869</xdr:rowOff>
    </xdr:from>
    <xdr:ext cx="184731" cy="264560"/>
    <xdr:sp macro="" textlink="">
      <xdr:nvSpPr>
        <xdr:cNvPr id="314" name="テキスト ボックス 313">
          <a:extLst>
            <a:ext uri="{FF2B5EF4-FFF2-40B4-BE49-F238E27FC236}">
              <a16:creationId xmlns:a16="http://schemas.microsoft.com/office/drawing/2014/main" id="{00000000-0008-0000-0100-00003A010000}"/>
            </a:ext>
          </a:extLst>
        </xdr:cNvPr>
        <xdr:cNvSpPr txBox="1"/>
      </xdr:nvSpPr>
      <xdr:spPr>
        <a:xfrm>
          <a:off x="13498680" y="565544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130</xdr:row>
      <xdr:rowOff>220869</xdr:rowOff>
    </xdr:from>
    <xdr:ext cx="184731" cy="264560"/>
    <xdr:sp macro="" textlink="">
      <xdr:nvSpPr>
        <xdr:cNvPr id="315" name="テキスト ボックス 314">
          <a:extLst>
            <a:ext uri="{FF2B5EF4-FFF2-40B4-BE49-F238E27FC236}">
              <a16:creationId xmlns:a16="http://schemas.microsoft.com/office/drawing/2014/main" id="{00000000-0008-0000-0100-00003B010000}"/>
            </a:ext>
          </a:extLst>
        </xdr:cNvPr>
        <xdr:cNvSpPr txBox="1"/>
      </xdr:nvSpPr>
      <xdr:spPr>
        <a:xfrm>
          <a:off x="13498680" y="565544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130</xdr:row>
      <xdr:rowOff>220869</xdr:rowOff>
    </xdr:from>
    <xdr:ext cx="184731" cy="264560"/>
    <xdr:sp macro="" textlink="">
      <xdr:nvSpPr>
        <xdr:cNvPr id="316" name="テキスト ボックス 315">
          <a:extLst>
            <a:ext uri="{FF2B5EF4-FFF2-40B4-BE49-F238E27FC236}">
              <a16:creationId xmlns:a16="http://schemas.microsoft.com/office/drawing/2014/main" id="{00000000-0008-0000-0100-00003C010000}"/>
            </a:ext>
          </a:extLst>
        </xdr:cNvPr>
        <xdr:cNvSpPr txBox="1"/>
      </xdr:nvSpPr>
      <xdr:spPr>
        <a:xfrm>
          <a:off x="13498680" y="565544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139</xdr:row>
      <xdr:rowOff>220869</xdr:rowOff>
    </xdr:from>
    <xdr:ext cx="184731" cy="264560"/>
    <xdr:sp macro="" textlink="">
      <xdr:nvSpPr>
        <xdr:cNvPr id="317" name="テキスト ボックス 316">
          <a:extLst>
            <a:ext uri="{FF2B5EF4-FFF2-40B4-BE49-F238E27FC236}">
              <a16:creationId xmlns:a16="http://schemas.microsoft.com/office/drawing/2014/main" id="{00000000-0008-0000-0100-00003D010000}"/>
            </a:ext>
          </a:extLst>
        </xdr:cNvPr>
        <xdr:cNvSpPr txBox="1"/>
      </xdr:nvSpPr>
      <xdr:spPr>
        <a:xfrm>
          <a:off x="13498680" y="553978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139</xdr:row>
      <xdr:rowOff>220869</xdr:rowOff>
    </xdr:from>
    <xdr:ext cx="184731" cy="264560"/>
    <xdr:sp macro="" textlink="">
      <xdr:nvSpPr>
        <xdr:cNvPr id="318" name="テキスト ボックス 317">
          <a:extLst>
            <a:ext uri="{FF2B5EF4-FFF2-40B4-BE49-F238E27FC236}">
              <a16:creationId xmlns:a16="http://schemas.microsoft.com/office/drawing/2014/main" id="{00000000-0008-0000-0100-00003E010000}"/>
            </a:ext>
          </a:extLst>
        </xdr:cNvPr>
        <xdr:cNvSpPr txBox="1"/>
      </xdr:nvSpPr>
      <xdr:spPr>
        <a:xfrm>
          <a:off x="13498680" y="553978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139</xdr:row>
      <xdr:rowOff>220869</xdr:rowOff>
    </xdr:from>
    <xdr:ext cx="184731" cy="264560"/>
    <xdr:sp macro="" textlink="">
      <xdr:nvSpPr>
        <xdr:cNvPr id="319" name="テキスト ボックス 318">
          <a:extLst>
            <a:ext uri="{FF2B5EF4-FFF2-40B4-BE49-F238E27FC236}">
              <a16:creationId xmlns:a16="http://schemas.microsoft.com/office/drawing/2014/main" id="{00000000-0008-0000-0100-00003F010000}"/>
            </a:ext>
          </a:extLst>
        </xdr:cNvPr>
        <xdr:cNvSpPr txBox="1"/>
      </xdr:nvSpPr>
      <xdr:spPr>
        <a:xfrm>
          <a:off x="13498680" y="553978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139</xdr:row>
      <xdr:rowOff>220869</xdr:rowOff>
    </xdr:from>
    <xdr:ext cx="184731" cy="264560"/>
    <xdr:sp macro="" textlink="">
      <xdr:nvSpPr>
        <xdr:cNvPr id="320" name="テキスト ボックス 319">
          <a:extLst>
            <a:ext uri="{FF2B5EF4-FFF2-40B4-BE49-F238E27FC236}">
              <a16:creationId xmlns:a16="http://schemas.microsoft.com/office/drawing/2014/main" id="{00000000-0008-0000-0100-000040010000}"/>
            </a:ext>
          </a:extLst>
        </xdr:cNvPr>
        <xdr:cNvSpPr txBox="1"/>
      </xdr:nvSpPr>
      <xdr:spPr>
        <a:xfrm>
          <a:off x="13498680" y="553978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139</xdr:row>
      <xdr:rowOff>220869</xdr:rowOff>
    </xdr:from>
    <xdr:ext cx="184731" cy="264560"/>
    <xdr:sp macro="" textlink="">
      <xdr:nvSpPr>
        <xdr:cNvPr id="321" name="テキスト ボックス 320">
          <a:extLst>
            <a:ext uri="{FF2B5EF4-FFF2-40B4-BE49-F238E27FC236}">
              <a16:creationId xmlns:a16="http://schemas.microsoft.com/office/drawing/2014/main" id="{00000000-0008-0000-0100-000041010000}"/>
            </a:ext>
          </a:extLst>
        </xdr:cNvPr>
        <xdr:cNvSpPr txBox="1"/>
      </xdr:nvSpPr>
      <xdr:spPr>
        <a:xfrm>
          <a:off x="13498680" y="553978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139</xdr:row>
      <xdr:rowOff>220869</xdr:rowOff>
    </xdr:from>
    <xdr:ext cx="184731" cy="264560"/>
    <xdr:sp macro="" textlink="">
      <xdr:nvSpPr>
        <xdr:cNvPr id="322" name="テキスト ボックス 321">
          <a:extLst>
            <a:ext uri="{FF2B5EF4-FFF2-40B4-BE49-F238E27FC236}">
              <a16:creationId xmlns:a16="http://schemas.microsoft.com/office/drawing/2014/main" id="{00000000-0008-0000-0100-000042010000}"/>
            </a:ext>
          </a:extLst>
        </xdr:cNvPr>
        <xdr:cNvSpPr txBox="1"/>
      </xdr:nvSpPr>
      <xdr:spPr>
        <a:xfrm>
          <a:off x="13498680" y="553978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139</xdr:row>
      <xdr:rowOff>220869</xdr:rowOff>
    </xdr:from>
    <xdr:ext cx="184731" cy="264560"/>
    <xdr:sp macro="" textlink="">
      <xdr:nvSpPr>
        <xdr:cNvPr id="323" name="テキスト ボックス 322">
          <a:extLst>
            <a:ext uri="{FF2B5EF4-FFF2-40B4-BE49-F238E27FC236}">
              <a16:creationId xmlns:a16="http://schemas.microsoft.com/office/drawing/2014/main" id="{00000000-0008-0000-0100-000043010000}"/>
            </a:ext>
          </a:extLst>
        </xdr:cNvPr>
        <xdr:cNvSpPr txBox="1"/>
      </xdr:nvSpPr>
      <xdr:spPr>
        <a:xfrm>
          <a:off x="13498680" y="553978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139</xdr:row>
      <xdr:rowOff>220869</xdr:rowOff>
    </xdr:from>
    <xdr:ext cx="184731" cy="264560"/>
    <xdr:sp macro="" textlink="">
      <xdr:nvSpPr>
        <xdr:cNvPr id="324" name="テキスト ボックス 323">
          <a:extLst>
            <a:ext uri="{FF2B5EF4-FFF2-40B4-BE49-F238E27FC236}">
              <a16:creationId xmlns:a16="http://schemas.microsoft.com/office/drawing/2014/main" id="{00000000-0008-0000-0100-000044010000}"/>
            </a:ext>
          </a:extLst>
        </xdr:cNvPr>
        <xdr:cNvSpPr txBox="1"/>
      </xdr:nvSpPr>
      <xdr:spPr>
        <a:xfrm>
          <a:off x="13498680" y="553978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139</xdr:row>
      <xdr:rowOff>220869</xdr:rowOff>
    </xdr:from>
    <xdr:ext cx="184731" cy="264560"/>
    <xdr:sp macro="" textlink="">
      <xdr:nvSpPr>
        <xdr:cNvPr id="325" name="テキスト ボックス 324">
          <a:extLst>
            <a:ext uri="{FF2B5EF4-FFF2-40B4-BE49-F238E27FC236}">
              <a16:creationId xmlns:a16="http://schemas.microsoft.com/office/drawing/2014/main" id="{00000000-0008-0000-0100-000045010000}"/>
            </a:ext>
          </a:extLst>
        </xdr:cNvPr>
        <xdr:cNvSpPr txBox="1"/>
      </xdr:nvSpPr>
      <xdr:spPr>
        <a:xfrm>
          <a:off x="13498680" y="553978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143</xdr:row>
      <xdr:rowOff>220869</xdr:rowOff>
    </xdr:from>
    <xdr:ext cx="184731" cy="264560"/>
    <xdr:sp macro="" textlink="">
      <xdr:nvSpPr>
        <xdr:cNvPr id="326" name="テキスト ボックス 325">
          <a:extLst>
            <a:ext uri="{FF2B5EF4-FFF2-40B4-BE49-F238E27FC236}">
              <a16:creationId xmlns:a16="http://schemas.microsoft.com/office/drawing/2014/main" id="{00000000-0008-0000-0100-000046010000}"/>
            </a:ext>
          </a:extLst>
        </xdr:cNvPr>
        <xdr:cNvSpPr txBox="1"/>
      </xdr:nvSpPr>
      <xdr:spPr>
        <a:xfrm>
          <a:off x="13498680" y="538556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143</xdr:row>
      <xdr:rowOff>220869</xdr:rowOff>
    </xdr:from>
    <xdr:ext cx="184731" cy="264560"/>
    <xdr:sp macro="" textlink="">
      <xdr:nvSpPr>
        <xdr:cNvPr id="327" name="テキスト ボックス 326">
          <a:extLst>
            <a:ext uri="{FF2B5EF4-FFF2-40B4-BE49-F238E27FC236}">
              <a16:creationId xmlns:a16="http://schemas.microsoft.com/office/drawing/2014/main" id="{00000000-0008-0000-0100-000047010000}"/>
            </a:ext>
          </a:extLst>
        </xdr:cNvPr>
        <xdr:cNvSpPr txBox="1"/>
      </xdr:nvSpPr>
      <xdr:spPr>
        <a:xfrm>
          <a:off x="13498680" y="538556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143</xdr:row>
      <xdr:rowOff>220869</xdr:rowOff>
    </xdr:from>
    <xdr:ext cx="184731" cy="264560"/>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13498680" y="538556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143</xdr:row>
      <xdr:rowOff>220869</xdr:rowOff>
    </xdr:from>
    <xdr:ext cx="184731" cy="264560"/>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13498680" y="538556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143</xdr:row>
      <xdr:rowOff>220869</xdr:rowOff>
    </xdr:from>
    <xdr:ext cx="184731" cy="264560"/>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13498680" y="538556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143</xdr:row>
      <xdr:rowOff>220869</xdr:rowOff>
    </xdr:from>
    <xdr:ext cx="184731" cy="264560"/>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13498680" y="538556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145</xdr:row>
      <xdr:rowOff>220869</xdr:rowOff>
    </xdr:from>
    <xdr:ext cx="184731" cy="264560"/>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15879930" y="54626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145</xdr:row>
      <xdr:rowOff>220869</xdr:rowOff>
    </xdr:from>
    <xdr:ext cx="184731" cy="264560"/>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15879930" y="54626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143</xdr:row>
      <xdr:rowOff>220869</xdr:rowOff>
    </xdr:from>
    <xdr:ext cx="184731" cy="264560"/>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13498680" y="565544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143</xdr:row>
      <xdr:rowOff>220869</xdr:rowOff>
    </xdr:from>
    <xdr:ext cx="184731" cy="264560"/>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13498680" y="565544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143</xdr:row>
      <xdr:rowOff>220869</xdr:rowOff>
    </xdr:from>
    <xdr:ext cx="184731" cy="264560"/>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13498680" y="565544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143</xdr:row>
      <xdr:rowOff>220869</xdr:rowOff>
    </xdr:from>
    <xdr:ext cx="184731" cy="264560"/>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13498680" y="565544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143</xdr:row>
      <xdr:rowOff>220869</xdr:rowOff>
    </xdr:from>
    <xdr:ext cx="184731" cy="264560"/>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13498680" y="565544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143</xdr:row>
      <xdr:rowOff>220869</xdr:rowOff>
    </xdr:from>
    <xdr:ext cx="184731" cy="264560"/>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13498680" y="565544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143</xdr:row>
      <xdr:rowOff>220869</xdr:rowOff>
    </xdr:from>
    <xdr:ext cx="184731" cy="264560"/>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13498680" y="565544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143</xdr:row>
      <xdr:rowOff>220869</xdr:rowOff>
    </xdr:from>
    <xdr:ext cx="184731" cy="264560"/>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13498680" y="565544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143</xdr:row>
      <xdr:rowOff>220869</xdr:rowOff>
    </xdr:from>
    <xdr:ext cx="184731" cy="264560"/>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13498680" y="565544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148</xdr:row>
      <xdr:rowOff>220869</xdr:rowOff>
    </xdr:from>
    <xdr:ext cx="184731" cy="264560"/>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13498680" y="54626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146</xdr:row>
      <xdr:rowOff>220869</xdr:rowOff>
    </xdr:from>
    <xdr:ext cx="184731" cy="264560"/>
    <xdr:sp macro="" textlink="">
      <xdr:nvSpPr>
        <xdr:cNvPr id="344" name="テキスト ボックス 343">
          <a:extLst>
            <a:ext uri="{FF2B5EF4-FFF2-40B4-BE49-F238E27FC236}">
              <a16:creationId xmlns:a16="http://schemas.microsoft.com/office/drawing/2014/main" id="{00000000-0008-0000-0100-000058010000}"/>
            </a:ext>
          </a:extLst>
        </xdr:cNvPr>
        <xdr:cNvSpPr txBox="1"/>
      </xdr:nvSpPr>
      <xdr:spPr>
        <a:xfrm>
          <a:off x="13498680" y="538556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146</xdr:row>
      <xdr:rowOff>220869</xdr:rowOff>
    </xdr:from>
    <xdr:ext cx="184731" cy="264560"/>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13498680" y="538556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146</xdr:row>
      <xdr:rowOff>220869</xdr:rowOff>
    </xdr:from>
    <xdr:ext cx="184731" cy="264560"/>
    <xdr:sp macro="" textlink="">
      <xdr:nvSpPr>
        <xdr:cNvPr id="346" name="テキスト ボックス 345">
          <a:extLst>
            <a:ext uri="{FF2B5EF4-FFF2-40B4-BE49-F238E27FC236}">
              <a16:creationId xmlns:a16="http://schemas.microsoft.com/office/drawing/2014/main" id="{00000000-0008-0000-0100-00005A010000}"/>
            </a:ext>
          </a:extLst>
        </xdr:cNvPr>
        <xdr:cNvSpPr txBox="1"/>
      </xdr:nvSpPr>
      <xdr:spPr>
        <a:xfrm>
          <a:off x="13498680" y="538556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146</xdr:row>
      <xdr:rowOff>220869</xdr:rowOff>
    </xdr:from>
    <xdr:ext cx="184731" cy="264560"/>
    <xdr:sp macro="" textlink="">
      <xdr:nvSpPr>
        <xdr:cNvPr id="347" name="テキスト ボックス 346">
          <a:extLst>
            <a:ext uri="{FF2B5EF4-FFF2-40B4-BE49-F238E27FC236}">
              <a16:creationId xmlns:a16="http://schemas.microsoft.com/office/drawing/2014/main" id="{00000000-0008-0000-0100-00005B010000}"/>
            </a:ext>
          </a:extLst>
        </xdr:cNvPr>
        <xdr:cNvSpPr txBox="1"/>
      </xdr:nvSpPr>
      <xdr:spPr>
        <a:xfrm>
          <a:off x="13498680" y="538556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146</xdr:row>
      <xdr:rowOff>220869</xdr:rowOff>
    </xdr:from>
    <xdr:ext cx="184731" cy="264560"/>
    <xdr:sp macro="" textlink="">
      <xdr:nvSpPr>
        <xdr:cNvPr id="348" name="テキスト ボックス 347">
          <a:extLst>
            <a:ext uri="{FF2B5EF4-FFF2-40B4-BE49-F238E27FC236}">
              <a16:creationId xmlns:a16="http://schemas.microsoft.com/office/drawing/2014/main" id="{00000000-0008-0000-0100-00005C010000}"/>
            </a:ext>
          </a:extLst>
        </xdr:cNvPr>
        <xdr:cNvSpPr txBox="1"/>
      </xdr:nvSpPr>
      <xdr:spPr>
        <a:xfrm>
          <a:off x="13498680" y="538556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146</xdr:row>
      <xdr:rowOff>220869</xdr:rowOff>
    </xdr:from>
    <xdr:ext cx="184731" cy="264560"/>
    <xdr:sp macro="" textlink="">
      <xdr:nvSpPr>
        <xdr:cNvPr id="349" name="テキスト ボックス 348">
          <a:extLst>
            <a:ext uri="{FF2B5EF4-FFF2-40B4-BE49-F238E27FC236}">
              <a16:creationId xmlns:a16="http://schemas.microsoft.com/office/drawing/2014/main" id="{00000000-0008-0000-0100-00005D010000}"/>
            </a:ext>
          </a:extLst>
        </xdr:cNvPr>
        <xdr:cNvSpPr txBox="1"/>
      </xdr:nvSpPr>
      <xdr:spPr>
        <a:xfrm>
          <a:off x="13498680" y="538556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150</xdr:row>
      <xdr:rowOff>220869</xdr:rowOff>
    </xdr:from>
    <xdr:ext cx="184731" cy="264560"/>
    <xdr:sp macro="" textlink="">
      <xdr:nvSpPr>
        <xdr:cNvPr id="350" name="テキスト ボックス 349">
          <a:extLst>
            <a:ext uri="{FF2B5EF4-FFF2-40B4-BE49-F238E27FC236}">
              <a16:creationId xmlns:a16="http://schemas.microsoft.com/office/drawing/2014/main" id="{00000000-0008-0000-0100-00005E010000}"/>
            </a:ext>
          </a:extLst>
        </xdr:cNvPr>
        <xdr:cNvSpPr txBox="1"/>
      </xdr:nvSpPr>
      <xdr:spPr>
        <a:xfrm>
          <a:off x="8736180" y="54626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150</xdr:row>
      <xdr:rowOff>220869</xdr:rowOff>
    </xdr:from>
    <xdr:ext cx="184731" cy="264560"/>
    <xdr:sp macro="" textlink="">
      <xdr:nvSpPr>
        <xdr:cNvPr id="351" name="テキスト ボックス 350">
          <a:extLst>
            <a:ext uri="{FF2B5EF4-FFF2-40B4-BE49-F238E27FC236}">
              <a16:creationId xmlns:a16="http://schemas.microsoft.com/office/drawing/2014/main" id="{00000000-0008-0000-0100-00005F010000}"/>
            </a:ext>
          </a:extLst>
        </xdr:cNvPr>
        <xdr:cNvSpPr txBox="1"/>
      </xdr:nvSpPr>
      <xdr:spPr>
        <a:xfrm>
          <a:off x="8736180" y="54626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150</xdr:row>
      <xdr:rowOff>220869</xdr:rowOff>
    </xdr:from>
    <xdr:ext cx="184731" cy="264560"/>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8736180" y="54626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662609</xdr:colOff>
      <xdr:row>117</xdr:row>
      <xdr:rowOff>220869</xdr:rowOff>
    </xdr:from>
    <xdr:ext cx="184731" cy="264560"/>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8736180" y="412464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662609</xdr:colOff>
      <xdr:row>46</xdr:row>
      <xdr:rowOff>220869</xdr:rowOff>
    </xdr:from>
    <xdr:ext cx="184731" cy="264560"/>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8736180" y="412464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xdr:col>
      <xdr:colOff>662609</xdr:colOff>
      <xdr:row>101</xdr:row>
      <xdr:rowOff>220869</xdr:rowOff>
    </xdr:from>
    <xdr:ext cx="184731" cy="264560"/>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8736180" y="3931872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xdr:col>
      <xdr:colOff>662609</xdr:colOff>
      <xdr:row>101</xdr:row>
      <xdr:rowOff>220869</xdr:rowOff>
    </xdr:from>
    <xdr:ext cx="184731" cy="264560"/>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8736180" y="3931872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662609</xdr:colOff>
      <xdr:row>101</xdr:row>
      <xdr:rowOff>220869</xdr:rowOff>
    </xdr:from>
    <xdr:ext cx="184731" cy="264560"/>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11117430" y="3931872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662609</xdr:colOff>
      <xdr:row>101</xdr:row>
      <xdr:rowOff>220869</xdr:rowOff>
    </xdr:from>
    <xdr:ext cx="184731" cy="264560"/>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11117430" y="3931872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662609</xdr:colOff>
      <xdr:row>101</xdr:row>
      <xdr:rowOff>220869</xdr:rowOff>
    </xdr:from>
    <xdr:ext cx="184731" cy="264560"/>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11117430" y="3931872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662609</xdr:colOff>
      <xdr:row>101</xdr:row>
      <xdr:rowOff>220869</xdr:rowOff>
    </xdr:from>
    <xdr:ext cx="184731" cy="264560"/>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11117430" y="3931872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662609</xdr:colOff>
      <xdr:row>101</xdr:row>
      <xdr:rowOff>220869</xdr:rowOff>
    </xdr:from>
    <xdr:ext cx="184731" cy="264560"/>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11117430" y="3931872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662609</xdr:colOff>
      <xdr:row>101</xdr:row>
      <xdr:rowOff>220869</xdr:rowOff>
    </xdr:from>
    <xdr:ext cx="184731" cy="264560"/>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11117430" y="3931872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662609</xdr:colOff>
      <xdr:row>101</xdr:row>
      <xdr:rowOff>220869</xdr:rowOff>
    </xdr:from>
    <xdr:ext cx="184731" cy="264560"/>
    <xdr:sp macro="" textlink="">
      <xdr:nvSpPr>
        <xdr:cNvPr id="363" name="テキスト ボックス 362">
          <a:extLst>
            <a:ext uri="{FF2B5EF4-FFF2-40B4-BE49-F238E27FC236}">
              <a16:creationId xmlns:a16="http://schemas.microsoft.com/office/drawing/2014/main" id="{00000000-0008-0000-0100-00006B010000}"/>
            </a:ext>
          </a:extLst>
        </xdr:cNvPr>
        <xdr:cNvSpPr txBox="1"/>
      </xdr:nvSpPr>
      <xdr:spPr>
        <a:xfrm>
          <a:off x="11117430" y="3931872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662609</xdr:colOff>
      <xdr:row>104</xdr:row>
      <xdr:rowOff>220869</xdr:rowOff>
    </xdr:from>
    <xdr:ext cx="184731" cy="264560"/>
    <xdr:sp macro="" textlink="">
      <xdr:nvSpPr>
        <xdr:cNvPr id="364" name="テキスト ボックス 363">
          <a:extLst>
            <a:ext uri="{FF2B5EF4-FFF2-40B4-BE49-F238E27FC236}">
              <a16:creationId xmlns:a16="http://schemas.microsoft.com/office/drawing/2014/main" id="{00000000-0008-0000-0100-00006C010000}"/>
            </a:ext>
          </a:extLst>
        </xdr:cNvPr>
        <xdr:cNvSpPr txBox="1"/>
      </xdr:nvSpPr>
      <xdr:spPr>
        <a:xfrm>
          <a:off x="11117430" y="38547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106</xdr:row>
      <xdr:rowOff>220869</xdr:rowOff>
    </xdr:from>
    <xdr:ext cx="184731" cy="264560"/>
    <xdr:sp macro="" textlink="">
      <xdr:nvSpPr>
        <xdr:cNvPr id="365" name="テキスト ボックス 364">
          <a:extLst>
            <a:ext uri="{FF2B5EF4-FFF2-40B4-BE49-F238E27FC236}">
              <a16:creationId xmlns:a16="http://schemas.microsoft.com/office/drawing/2014/main" id="{00000000-0008-0000-0100-00006D010000}"/>
            </a:ext>
          </a:extLst>
        </xdr:cNvPr>
        <xdr:cNvSpPr txBox="1"/>
      </xdr:nvSpPr>
      <xdr:spPr>
        <a:xfrm>
          <a:off x="11117430" y="4008979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90</xdr:row>
      <xdr:rowOff>220869</xdr:rowOff>
    </xdr:from>
    <xdr:ext cx="184731" cy="264560"/>
    <xdr:sp macro="" textlink="">
      <xdr:nvSpPr>
        <xdr:cNvPr id="366" name="テキスト ボックス 365">
          <a:extLst>
            <a:ext uri="{FF2B5EF4-FFF2-40B4-BE49-F238E27FC236}">
              <a16:creationId xmlns:a16="http://schemas.microsoft.com/office/drawing/2014/main" id="{00000000-0008-0000-0100-00006E010000}"/>
            </a:ext>
          </a:extLst>
        </xdr:cNvPr>
        <xdr:cNvSpPr txBox="1"/>
      </xdr:nvSpPr>
      <xdr:spPr>
        <a:xfrm>
          <a:off x="15879930" y="424030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90</xdr:row>
      <xdr:rowOff>220869</xdr:rowOff>
    </xdr:from>
    <xdr:ext cx="184731" cy="264560"/>
    <xdr:sp macro="" textlink="">
      <xdr:nvSpPr>
        <xdr:cNvPr id="367" name="テキスト ボックス 366">
          <a:extLst>
            <a:ext uri="{FF2B5EF4-FFF2-40B4-BE49-F238E27FC236}">
              <a16:creationId xmlns:a16="http://schemas.microsoft.com/office/drawing/2014/main" id="{00000000-0008-0000-0100-00006F010000}"/>
            </a:ext>
          </a:extLst>
        </xdr:cNvPr>
        <xdr:cNvSpPr txBox="1"/>
      </xdr:nvSpPr>
      <xdr:spPr>
        <a:xfrm>
          <a:off x="15879930" y="424030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96</xdr:row>
      <xdr:rowOff>220869</xdr:rowOff>
    </xdr:from>
    <xdr:ext cx="184731" cy="264560"/>
    <xdr:sp macro="" textlink="">
      <xdr:nvSpPr>
        <xdr:cNvPr id="368" name="テキスト ボックス 367">
          <a:extLst>
            <a:ext uri="{FF2B5EF4-FFF2-40B4-BE49-F238E27FC236}">
              <a16:creationId xmlns:a16="http://schemas.microsoft.com/office/drawing/2014/main" id="{00000000-0008-0000-0100-000070010000}"/>
            </a:ext>
          </a:extLst>
        </xdr:cNvPr>
        <xdr:cNvSpPr txBox="1"/>
      </xdr:nvSpPr>
      <xdr:spPr>
        <a:xfrm>
          <a:off x="15879930" y="34306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662609</xdr:colOff>
      <xdr:row>90</xdr:row>
      <xdr:rowOff>220869</xdr:rowOff>
    </xdr:from>
    <xdr:ext cx="184731" cy="264560"/>
    <xdr:sp macro="" textlink="">
      <xdr:nvSpPr>
        <xdr:cNvPr id="369" name="テキスト ボックス 368">
          <a:extLst>
            <a:ext uri="{FF2B5EF4-FFF2-40B4-BE49-F238E27FC236}">
              <a16:creationId xmlns:a16="http://schemas.microsoft.com/office/drawing/2014/main" id="{00000000-0008-0000-0100-000071010000}"/>
            </a:ext>
          </a:extLst>
        </xdr:cNvPr>
        <xdr:cNvSpPr txBox="1"/>
      </xdr:nvSpPr>
      <xdr:spPr>
        <a:xfrm>
          <a:off x="15879930" y="397042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662609</xdr:colOff>
      <xdr:row>90</xdr:row>
      <xdr:rowOff>220869</xdr:rowOff>
    </xdr:from>
    <xdr:ext cx="184731" cy="264560"/>
    <xdr:sp macro="" textlink="">
      <xdr:nvSpPr>
        <xdr:cNvPr id="370" name="テキスト ボックス 369">
          <a:extLst>
            <a:ext uri="{FF2B5EF4-FFF2-40B4-BE49-F238E27FC236}">
              <a16:creationId xmlns:a16="http://schemas.microsoft.com/office/drawing/2014/main" id="{00000000-0008-0000-0100-000072010000}"/>
            </a:ext>
          </a:extLst>
        </xdr:cNvPr>
        <xdr:cNvSpPr txBox="1"/>
      </xdr:nvSpPr>
      <xdr:spPr>
        <a:xfrm>
          <a:off x="15879930" y="397042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662609</xdr:colOff>
      <xdr:row>90</xdr:row>
      <xdr:rowOff>220869</xdr:rowOff>
    </xdr:from>
    <xdr:ext cx="184731" cy="264560"/>
    <xdr:sp macro="" textlink="">
      <xdr:nvSpPr>
        <xdr:cNvPr id="371" name="テキスト ボックス 370">
          <a:extLst>
            <a:ext uri="{FF2B5EF4-FFF2-40B4-BE49-F238E27FC236}">
              <a16:creationId xmlns:a16="http://schemas.microsoft.com/office/drawing/2014/main" id="{00000000-0008-0000-0100-000073010000}"/>
            </a:ext>
          </a:extLst>
        </xdr:cNvPr>
        <xdr:cNvSpPr txBox="1"/>
      </xdr:nvSpPr>
      <xdr:spPr>
        <a:xfrm>
          <a:off x="15879930" y="397042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662609</xdr:colOff>
      <xdr:row>90</xdr:row>
      <xdr:rowOff>220869</xdr:rowOff>
    </xdr:from>
    <xdr:ext cx="184731" cy="264560"/>
    <xdr:sp macro="" textlink="">
      <xdr:nvSpPr>
        <xdr:cNvPr id="372" name="テキスト ボックス 371">
          <a:extLst>
            <a:ext uri="{FF2B5EF4-FFF2-40B4-BE49-F238E27FC236}">
              <a16:creationId xmlns:a16="http://schemas.microsoft.com/office/drawing/2014/main" id="{00000000-0008-0000-0100-000074010000}"/>
            </a:ext>
          </a:extLst>
        </xdr:cNvPr>
        <xdr:cNvSpPr txBox="1"/>
      </xdr:nvSpPr>
      <xdr:spPr>
        <a:xfrm>
          <a:off x="15879930" y="397042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662609</xdr:colOff>
      <xdr:row>90</xdr:row>
      <xdr:rowOff>220869</xdr:rowOff>
    </xdr:from>
    <xdr:ext cx="184731" cy="264560"/>
    <xdr:sp macro="" textlink="">
      <xdr:nvSpPr>
        <xdr:cNvPr id="373" name="テキスト ボックス 372">
          <a:extLst>
            <a:ext uri="{FF2B5EF4-FFF2-40B4-BE49-F238E27FC236}">
              <a16:creationId xmlns:a16="http://schemas.microsoft.com/office/drawing/2014/main" id="{00000000-0008-0000-0100-000075010000}"/>
            </a:ext>
          </a:extLst>
        </xdr:cNvPr>
        <xdr:cNvSpPr txBox="1"/>
      </xdr:nvSpPr>
      <xdr:spPr>
        <a:xfrm>
          <a:off x="15879930" y="397042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662609</xdr:colOff>
      <xdr:row>90</xdr:row>
      <xdr:rowOff>220869</xdr:rowOff>
    </xdr:from>
    <xdr:ext cx="184731" cy="264560"/>
    <xdr:sp macro="" textlink="">
      <xdr:nvSpPr>
        <xdr:cNvPr id="374" name="テキスト ボックス 373">
          <a:extLst>
            <a:ext uri="{FF2B5EF4-FFF2-40B4-BE49-F238E27FC236}">
              <a16:creationId xmlns:a16="http://schemas.microsoft.com/office/drawing/2014/main" id="{00000000-0008-0000-0100-000076010000}"/>
            </a:ext>
          </a:extLst>
        </xdr:cNvPr>
        <xdr:cNvSpPr txBox="1"/>
      </xdr:nvSpPr>
      <xdr:spPr>
        <a:xfrm>
          <a:off x="15879930" y="397042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662609</xdr:colOff>
      <xdr:row>90</xdr:row>
      <xdr:rowOff>220869</xdr:rowOff>
    </xdr:from>
    <xdr:ext cx="184731" cy="264560"/>
    <xdr:sp macro="" textlink="">
      <xdr:nvSpPr>
        <xdr:cNvPr id="375" name="テキスト ボックス 374">
          <a:extLst>
            <a:ext uri="{FF2B5EF4-FFF2-40B4-BE49-F238E27FC236}">
              <a16:creationId xmlns:a16="http://schemas.microsoft.com/office/drawing/2014/main" id="{00000000-0008-0000-0100-000077010000}"/>
            </a:ext>
          </a:extLst>
        </xdr:cNvPr>
        <xdr:cNvSpPr txBox="1"/>
      </xdr:nvSpPr>
      <xdr:spPr>
        <a:xfrm>
          <a:off x="15879930" y="397042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662609</xdr:colOff>
      <xdr:row>93</xdr:row>
      <xdr:rowOff>220869</xdr:rowOff>
    </xdr:from>
    <xdr:ext cx="184731" cy="264560"/>
    <xdr:sp macro="" textlink="">
      <xdr:nvSpPr>
        <xdr:cNvPr id="376" name="テキスト ボックス 375">
          <a:extLst>
            <a:ext uri="{FF2B5EF4-FFF2-40B4-BE49-F238E27FC236}">
              <a16:creationId xmlns:a16="http://schemas.microsoft.com/office/drawing/2014/main" id="{00000000-0008-0000-0100-000078010000}"/>
            </a:ext>
          </a:extLst>
        </xdr:cNvPr>
        <xdr:cNvSpPr txBox="1"/>
      </xdr:nvSpPr>
      <xdr:spPr>
        <a:xfrm>
          <a:off x="15879930" y="408608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xdr:col>
      <xdr:colOff>662609</xdr:colOff>
      <xdr:row>138</xdr:row>
      <xdr:rowOff>220869</xdr:rowOff>
    </xdr:from>
    <xdr:ext cx="184731" cy="264560"/>
    <xdr:sp macro="" textlink="">
      <xdr:nvSpPr>
        <xdr:cNvPr id="377" name="テキスト ボックス 376">
          <a:extLst>
            <a:ext uri="{FF2B5EF4-FFF2-40B4-BE49-F238E27FC236}">
              <a16:creationId xmlns:a16="http://schemas.microsoft.com/office/drawing/2014/main" id="{00000000-0008-0000-0100-000079010000}"/>
            </a:ext>
          </a:extLst>
        </xdr:cNvPr>
        <xdr:cNvSpPr txBox="1"/>
      </xdr:nvSpPr>
      <xdr:spPr>
        <a:xfrm>
          <a:off x="8736180" y="538556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662609</xdr:colOff>
      <xdr:row>137</xdr:row>
      <xdr:rowOff>220869</xdr:rowOff>
    </xdr:from>
    <xdr:ext cx="184731" cy="264560"/>
    <xdr:sp macro="" textlink="">
      <xdr:nvSpPr>
        <xdr:cNvPr id="378" name="テキスト ボックス 377">
          <a:extLst>
            <a:ext uri="{FF2B5EF4-FFF2-40B4-BE49-F238E27FC236}">
              <a16:creationId xmlns:a16="http://schemas.microsoft.com/office/drawing/2014/main" id="{00000000-0008-0000-0100-00007A010000}"/>
            </a:ext>
          </a:extLst>
        </xdr:cNvPr>
        <xdr:cNvSpPr txBox="1"/>
      </xdr:nvSpPr>
      <xdr:spPr>
        <a:xfrm>
          <a:off x="6354930" y="534701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662609</xdr:colOff>
      <xdr:row>137</xdr:row>
      <xdr:rowOff>220869</xdr:rowOff>
    </xdr:from>
    <xdr:ext cx="184731" cy="264560"/>
    <xdr:sp macro="" textlink="">
      <xdr:nvSpPr>
        <xdr:cNvPr id="379" name="テキスト ボックス 378">
          <a:extLst>
            <a:ext uri="{FF2B5EF4-FFF2-40B4-BE49-F238E27FC236}">
              <a16:creationId xmlns:a16="http://schemas.microsoft.com/office/drawing/2014/main" id="{00000000-0008-0000-0100-00007B010000}"/>
            </a:ext>
          </a:extLst>
        </xdr:cNvPr>
        <xdr:cNvSpPr txBox="1"/>
      </xdr:nvSpPr>
      <xdr:spPr>
        <a:xfrm>
          <a:off x="6354930" y="534701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662609</xdr:colOff>
      <xdr:row>137</xdr:row>
      <xdr:rowOff>220869</xdr:rowOff>
    </xdr:from>
    <xdr:ext cx="184731" cy="264560"/>
    <xdr:sp macro="" textlink="">
      <xdr:nvSpPr>
        <xdr:cNvPr id="380" name="テキスト ボックス 379">
          <a:extLst>
            <a:ext uri="{FF2B5EF4-FFF2-40B4-BE49-F238E27FC236}">
              <a16:creationId xmlns:a16="http://schemas.microsoft.com/office/drawing/2014/main" id="{00000000-0008-0000-0100-00007C010000}"/>
            </a:ext>
          </a:extLst>
        </xdr:cNvPr>
        <xdr:cNvSpPr txBox="1"/>
      </xdr:nvSpPr>
      <xdr:spPr>
        <a:xfrm>
          <a:off x="6354930" y="534701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xdr:col>
      <xdr:colOff>662609</xdr:colOff>
      <xdr:row>137</xdr:row>
      <xdr:rowOff>220869</xdr:rowOff>
    </xdr:from>
    <xdr:ext cx="184731" cy="264560"/>
    <xdr:sp macro="" textlink="">
      <xdr:nvSpPr>
        <xdr:cNvPr id="381" name="テキスト ボックス 380">
          <a:extLst>
            <a:ext uri="{FF2B5EF4-FFF2-40B4-BE49-F238E27FC236}">
              <a16:creationId xmlns:a16="http://schemas.microsoft.com/office/drawing/2014/main" id="{00000000-0008-0000-0100-00007D010000}"/>
            </a:ext>
          </a:extLst>
        </xdr:cNvPr>
        <xdr:cNvSpPr txBox="1"/>
      </xdr:nvSpPr>
      <xdr:spPr>
        <a:xfrm>
          <a:off x="8736180" y="534701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xdr:col>
      <xdr:colOff>662609</xdr:colOff>
      <xdr:row>137</xdr:row>
      <xdr:rowOff>220869</xdr:rowOff>
    </xdr:from>
    <xdr:ext cx="184731" cy="264560"/>
    <xdr:sp macro="" textlink="">
      <xdr:nvSpPr>
        <xdr:cNvPr id="382" name="テキスト ボックス 381">
          <a:extLst>
            <a:ext uri="{FF2B5EF4-FFF2-40B4-BE49-F238E27FC236}">
              <a16:creationId xmlns:a16="http://schemas.microsoft.com/office/drawing/2014/main" id="{00000000-0008-0000-0100-00007E010000}"/>
            </a:ext>
          </a:extLst>
        </xdr:cNvPr>
        <xdr:cNvSpPr txBox="1"/>
      </xdr:nvSpPr>
      <xdr:spPr>
        <a:xfrm>
          <a:off x="8736180" y="534701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xdr:col>
      <xdr:colOff>662609</xdr:colOff>
      <xdr:row>137</xdr:row>
      <xdr:rowOff>220869</xdr:rowOff>
    </xdr:from>
    <xdr:ext cx="184731" cy="264560"/>
    <xdr:sp macro="" textlink="">
      <xdr:nvSpPr>
        <xdr:cNvPr id="383" name="テキスト ボックス 382">
          <a:extLst>
            <a:ext uri="{FF2B5EF4-FFF2-40B4-BE49-F238E27FC236}">
              <a16:creationId xmlns:a16="http://schemas.microsoft.com/office/drawing/2014/main" id="{00000000-0008-0000-0100-00007F010000}"/>
            </a:ext>
          </a:extLst>
        </xdr:cNvPr>
        <xdr:cNvSpPr txBox="1"/>
      </xdr:nvSpPr>
      <xdr:spPr>
        <a:xfrm>
          <a:off x="8736180" y="534701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662609</xdr:colOff>
      <xdr:row>137</xdr:row>
      <xdr:rowOff>220869</xdr:rowOff>
    </xdr:from>
    <xdr:ext cx="184731" cy="264560"/>
    <xdr:sp macro="" textlink="">
      <xdr:nvSpPr>
        <xdr:cNvPr id="384" name="テキスト ボックス 383">
          <a:extLst>
            <a:ext uri="{FF2B5EF4-FFF2-40B4-BE49-F238E27FC236}">
              <a16:creationId xmlns:a16="http://schemas.microsoft.com/office/drawing/2014/main" id="{00000000-0008-0000-0100-000080010000}"/>
            </a:ext>
          </a:extLst>
        </xdr:cNvPr>
        <xdr:cNvSpPr txBox="1"/>
      </xdr:nvSpPr>
      <xdr:spPr>
        <a:xfrm>
          <a:off x="6354930" y="534701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662609</xdr:colOff>
      <xdr:row>137</xdr:row>
      <xdr:rowOff>220869</xdr:rowOff>
    </xdr:from>
    <xdr:ext cx="184731" cy="264560"/>
    <xdr:sp macro="" textlink="">
      <xdr:nvSpPr>
        <xdr:cNvPr id="385" name="テキスト ボックス 384">
          <a:extLst>
            <a:ext uri="{FF2B5EF4-FFF2-40B4-BE49-F238E27FC236}">
              <a16:creationId xmlns:a16="http://schemas.microsoft.com/office/drawing/2014/main" id="{00000000-0008-0000-0100-000081010000}"/>
            </a:ext>
          </a:extLst>
        </xdr:cNvPr>
        <xdr:cNvSpPr txBox="1"/>
      </xdr:nvSpPr>
      <xdr:spPr>
        <a:xfrm>
          <a:off x="6354930" y="534701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662609</xdr:colOff>
      <xdr:row>137</xdr:row>
      <xdr:rowOff>220869</xdr:rowOff>
    </xdr:from>
    <xdr:ext cx="184731" cy="264560"/>
    <xdr:sp macro="" textlink="">
      <xdr:nvSpPr>
        <xdr:cNvPr id="386" name="テキスト ボックス 385">
          <a:extLst>
            <a:ext uri="{FF2B5EF4-FFF2-40B4-BE49-F238E27FC236}">
              <a16:creationId xmlns:a16="http://schemas.microsoft.com/office/drawing/2014/main" id="{00000000-0008-0000-0100-000082010000}"/>
            </a:ext>
          </a:extLst>
        </xdr:cNvPr>
        <xdr:cNvSpPr txBox="1"/>
      </xdr:nvSpPr>
      <xdr:spPr>
        <a:xfrm>
          <a:off x="6354930" y="534701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662609</xdr:colOff>
      <xdr:row>137</xdr:row>
      <xdr:rowOff>220869</xdr:rowOff>
    </xdr:from>
    <xdr:ext cx="184731" cy="264560"/>
    <xdr:sp macro="" textlink="">
      <xdr:nvSpPr>
        <xdr:cNvPr id="387" name="テキスト ボックス 386">
          <a:extLst>
            <a:ext uri="{FF2B5EF4-FFF2-40B4-BE49-F238E27FC236}">
              <a16:creationId xmlns:a16="http://schemas.microsoft.com/office/drawing/2014/main" id="{00000000-0008-0000-0100-000083010000}"/>
            </a:ext>
          </a:extLst>
        </xdr:cNvPr>
        <xdr:cNvSpPr txBox="1"/>
      </xdr:nvSpPr>
      <xdr:spPr>
        <a:xfrm>
          <a:off x="6354930" y="534701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662609</xdr:colOff>
      <xdr:row>137</xdr:row>
      <xdr:rowOff>220869</xdr:rowOff>
    </xdr:from>
    <xdr:ext cx="184731" cy="264560"/>
    <xdr:sp macro="" textlink="">
      <xdr:nvSpPr>
        <xdr:cNvPr id="388" name="テキスト ボックス 387">
          <a:extLst>
            <a:ext uri="{FF2B5EF4-FFF2-40B4-BE49-F238E27FC236}">
              <a16:creationId xmlns:a16="http://schemas.microsoft.com/office/drawing/2014/main" id="{00000000-0008-0000-0100-000084010000}"/>
            </a:ext>
          </a:extLst>
        </xdr:cNvPr>
        <xdr:cNvSpPr txBox="1"/>
      </xdr:nvSpPr>
      <xdr:spPr>
        <a:xfrm>
          <a:off x="6354930" y="534701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662609</xdr:colOff>
      <xdr:row>137</xdr:row>
      <xdr:rowOff>220869</xdr:rowOff>
    </xdr:from>
    <xdr:ext cx="184731" cy="264560"/>
    <xdr:sp macro="" textlink="">
      <xdr:nvSpPr>
        <xdr:cNvPr id="389" name="テキスト ボックス 388">
          <a:extLst>
            <a:ext uri="{FF2B5EF4-FFF2-40B4-BE49-F238E27FC236}">
              <a16:creationId xmlns:a16="http://schemas.microsoft.com/office/drawing/2014/main" id="{00000000-0008-0000-0100-000085010000}"/>
            </a:ext>
          </a:extLst>
        </xdr:cNvPr>
        <xdr:cNvSpPr txBox="1"/>
      </xdr:nvSpPr>
      <xdr:spPr>
        <a:xfrm>
          <a:off x="6354930" y="534701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662609</xdr:colOff>
      <xdr:row>137</xdr:row>
      <xdr:rowOff>220869</xdr:rowOff>
    </xdr:from>
    <xdr:ext cx="184731" cy="264560"/>
    <xdr:sp macro="" textlink="">
      <xdr:nvSpPr>
        <xdr:cNvPr id="390" name="テキスト ボックス 389">
          <a:extLst>
            <a:ext uri="{FF2B5EF4-FFF2-40B4-BE49-F238E27FC236}">
              <a16:creationId xmlns:a16="http://schemas.microsoft.com/office/drawing/2014/main" id="{00000000-0008-0000-0100-000086010000}"/>
            </a:ext>
          </a:extLst>
        </xdr:cNvPr>
        <xdr:cNvSpPr txBox="1"/>
      </xdr:nvSpPr>
      <xdr:spPr>
        <a:xfrm>
          <a:off x="6354930" y="534701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662609</xdr:colOff>
      <xdr:row>140</xdr:row>
      <xdr:rowOff>220869</xdr:rowOff>
    </xdr:from>
    <xdr:ext cx="184731" cy="264560"/>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1592430" y="45101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xdr:col>
      <xdr:colOff>662609</xdr:colOff>
      <xdr:row>122</xdr:row>
      <xdr:rowOff>220869</xdr:rowOff>
    </xdr:from>
    <xdr:ext cx="184731" cy="264560"/>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15879930" y="47687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xdr:col>
      <xdr:colOff>662609</xdr:colOff>
      <xdr:row>122</xdr:row>
      <xdr:rowOff>220869</xdr:rowOff>
    </xdr:from>
    <xdr:ext cx="184731" cy="264560"/>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15879930" y="47687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xdr:col>
      <xdr:colOff>662609</xdr:colOff>
      <xdr:row>122</xdr:row>
      <xdr:rowOff>220869</xdr:rowOff>
    </xdr:from>
    <xdr:ext cx="184731" cy="264560"/>
    <xdr:sp macro="" textlink="">
      <xdr:nvSpPr>
        <xdr:cNvPr id="394" name="テキスト ボックス 393">
          <a:extLst>
            <a:ext uri="{FF2B5EF4-FFF2-40B4-BE49-F238E27FC236}">
              <a16:creationId xmlns:a16="http://schemas.microsoft.com/office/drawing/2014/main" id="{00000000-0008-0000-0100-00008A010000}"/>
            </a:ext>
          </a:extLst>
        </xdr:cNvPr>
        <xdr:cNvSpPr txBox="1"/>
      </xdr:nvSpPr>
      <xdr:spPr>
        <a:xfrm>
          <a:off x="15879930" y="47687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xdr:col>
      <xdr:colOff>662609</xdr:colOff>
      <xdr:row>122</xdr:row>
      <xdr:rowOff>220869</xdr:rowOff>
    </xdr:from>
    <xdr:ext cx="184731" cy="264560"/>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15879930" y="47687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xdr:col>
      <xdr:colOff>662609</xdr:colOff>
      <xdr:row>122</xdr:row>
      <xdr:rowOff>220869</xdr:rowOff>
    </xdr:from>
    <xdr:ext cx="184731" cy="264560"/>
    <xdr:sp macro="" textlink="">
      <xdr:nvSpPr>
        <xdr:cNvPr id="396" name="テキスト ボックス 395">
          <a:extLst>
            <a:ext uri="{FF2B5EF4-FFF2-40B4-BE49-F238E27FC236}">
              <a16:creationId xmlns:a16="http://schemas.microsoft.com/office/drawing/2014/main" id="{00000000-0008-0000-0100-00008C010000}"/>
            </a:ext>
          </a:extLst>
        </xdr:cNvPr>
        <xdr:cNvSpPr txBox="1"/>
      </xdr:nvSpPr>
      <xdr:spPr>
        <a:xfrm>
          <a:off x="15879930" y="47687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xdr:col>
      <xdr:colOff>662609</xdr:colOff>
      <xdr:row>122</xdr:row>
      <xdr:rowOff>220869</xdr:rowOff>
    </xdr:from>
    <xdr:ext cx="184731" cy="264560"/>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15879930" y="47687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xdr:col>
      <xdr:colOff>662609</xdr:colOff>
      <xdr:row>122</xdr:row>
      <xdr:rowOff>220869</xdr:rowOff>
    </xdr:from>
    <xdr:ext cx="184731" cy="264560"/>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15879930" y="47687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xdr:col>
      <xdr:colOff>662609</xdr:colOff>
      <xdr:row>122</xdr:row>
      <xdr:rowOff>220869</xdr:rowOff>
    </xdr:from>
    <xdr:ext cx="184731" cy="264560"/>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15879930" y="47687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xdr:col>
      <xdr:colOff>662609</xdr:colOff>
      <xdr:row>123</xdr:row>
      <xdr:rowOff>220869</xdr:rowOff>
    </xdr:from>
    <xdr:ext cx="184731" cy="264560"/>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15879930" y="48072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662609</xdr:colOff>
      <xdr:row>124</xdr:row>
      <xdr:rowOff>220869</xdr:rowOff>
    </xdr:from>
    <xdr:ext cx="184731" cy="264560"/>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3498680" y="507714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662609</xdr:colOff>
      <xdr:row>123</xdr:row>
      <xdr:rowOff>220869</xdr:rowOff>
    </xdr:from>
    <xdr:ext cx="184731" cy="264560"/>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13498680" y="503858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662609</xdr:colOff>
      <xdr:row>123</xdr:row>
      <xdr:rowOff>220869</xdr:rowOff>
    </xdr:from>
    <xdr:ext cx="184731" cy="264560"/>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3498680" y="503858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662609</xdr:colOff>
      <xdr:row>123</xdr:row>
      <xdr:rowOff>220869</xdr:rowOff>
    </xdr:from>
    <xdr:ext cx="184731" cy="264560"/>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3498680" y="503858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662609</xdr:colOff>
      <xdr:row>123</xdr:row>
      <xdr:rowOff>220869</xdr:rowOff>
    </xdr:from>
    <xdr:ext cx="184731" cy="264560"/>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3498680" y="503858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662609</xdr:colOff>
      <xdr:row>123</xdr:row>
      <xdr:rowOff>220869</xdr:rowOff>
    </xdr:from>
    <xdr:ext cx="184731" cy="264560"/>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13498680" y="503858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140</xdr:row>
      <xdr:rowOff>220869</xdr:rowOff>
    </xdr:from>
    <xdr:ext cx="184731" cy="264560"/>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5879930" y="507714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140</xdr:row>
      <xdr:rowOff>220869</xdr:rowOff>
    </xdr:from>
    <xdr:ext cx="184731" cy="264560"/>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5879930" y="507714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141</xdr:row>
      <xdr:rowOff>220869</xdr:rowOff>
    </xdr:from>
    <xdr:ext cx="184731" cy="264560"/>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5879930" y="511569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141</xdr:row>
      <xdr:rowOff>220869</xdr:rowOff>
    </xdr:from>
    <xdr:ext cx="184731" cy="264560"/>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15879930" y="511569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132</xdr:row>
      <xdr:rowOff>220869</xdr:rowOff>
    </xdr:from>
    <xdr:ext cx="184731" cy="264560"/>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3498680" y="4961479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132</xdr:row>
      <xdr:rowOff>220869</xdr:rowOff>
    </xdr:from>
    <xdr:ext cx="184731" cy="264560"/>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3498680" y="4961479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130</xdr:row>
      <xdr:rowOff>220869</xdr:rowOff>
    </xdr:from>
    <xdr:ext cx="184731" cy="264560"/>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3498680" y="4884372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662609</xdr:colOff>
      <xdr:row>130</xdr:row>
      <xdr:rowOff>220869</xdr:rowOff>
    </xdr:from>
    <xdr:ext cx="184731" cy="264560"/>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3498680" y="4884372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AZ203"/>
  <sheetViews>
    <sheetView zoomScale="40" zoomScaleNormal="40" zoomScaleSheetLayoutView="40" zoomScalePageLayoutView="40" workbookViewId="0">
      <selection activeCell="D5" sqref="D5:D35"/>
    </sheetView>
  </sheetViews>
  <sheetFormatPr defaultColWidth="8.875" defaultRowHeight="24.75" x14ac:dyDescent="0.15"/>
  <cols>
    <col min="1" max="1" width="12.125" style="36" customWidth="1"/>
    <col min="2" max="9" width="31.125" style="36" customWidth="1"/>
    <col min="10" max="10" width="24.5" style="36" customWidth="1"/>
    <col min="11" max="11" width="23.625" style="54" customWidth="1"/>
    <col min="12" max="12" width="22.5" style="36" customWidth="1"/>
    <col min="13" max="13" width="27.5" style="36" customWidth="1"/>
    <col min="14" max="14" width="27" style="36" customWidth="1"/>
    <col min="15" max="15" width="25.125" style="36" customWidth="1"/>
    <col min="16" max="16" width="20" style="36" customWidth="1"/>
    <col min="17" max="17" width="22.125" style="36" customWidth="1"/>
    <col min="18" max="18" width="30.875" style="36" customWidth="1"/>
    <col min="19" max="253" width="8.875" style="36"/>
    <col min="254" max="254" width="12.125" style="36" customWidth="1"/>
    <col min="255" max="255" width="30.625" style="36" customWidth="1"/>
    <col min="256" max="256" width="28.625" style="36" customWidth="1"/>
    <col min="257" max="257" width="29.5" style="36" customWidth="1"/>
    <col min="258" max="258" width="31.125" style="36" customWidth="1"/>
    <col min="259" max="267" width="28.625" style="36" customWidth="1"/>
    <col min="268" max="509" width="8.875" style="36"/>
    <col min="510" max="510" width="12.125" style="36" customWidth="1"/>
    <col min="511" max="511" width="30.625" style="36" customWidth="1"/>
    <col min="512" max="512" width="28.625" style="36" customWidth="1"/>
    <col min="513" max="513" width="29.5" style="36" customWidth="1"/>
    <col min="514" max="514" width="31.125" style="36" customWidth="1"/>
    <col min="515" max="523" width="28.625" style="36" customWidth="1"/>
    <col min="524" max="765" width="8.875" style="36"/>
    <col min="766" max="766" width="12.125" style="36" customWidth="1"/>
    <col min="767" max="767" width="30.625" style="36" customWidth="1"/>
    <col min="768" max="768" width="28.625" style="36" customWidth="1"/>
    <col min="769" max="769" width="29.5" style="36" customWidth="1"/>
    <col min="770" max="770" width="31.125" style="36" customWidth="1"/>
    <col min="771" max="779" width="28.625" style="36" customWidth="1"/>
    <col min="780" max="1021" width="8.875" style="36"/>
    <col min="1022" max="1022" width="12.125" style="36" customWidth="1"/>
    <col min="1023" max="1023" width="30.625" style="36" customWidth="1"/>
    <col min="1024" max="1024" width="28.625" style="36" customWidth="1"/>
    <col min="1025" max="1025" width="29.5" style="36" customWidth="1"/>
    <col min="1026" max="1026" width="31.125" style="36" customWidth="1"/>
    <col min="1027" max="1035" width="28.625" style="36" customWidth="1"/>
    <col min="1036" max="1277" width="8.875" style="36"/>
    <col min="1278" max="1278" width="12.125" style="36" customWidth="1"/>
    <col min="1279" max="1279" width="30.625" style="36" customWidth="1"/>
    <col min="1280" max="1280" width="28.625" style="36" customWidth="1"/>
    <col min="1281" max="1281" width="29.5" style="36" customWidth="1"/>
    <col min="1282" max="1282" width="31.125" style="36" customWidth="1"/>
    <col min="1283" max="1291" width="28.625" style="36" customWidth="1"/>
    <col min="1292" max="1533" width="8.875" style="36"/>
    <col min="1534" max="1534" width="12.125" style="36" customWidth="1"/>
    <col min="1535" max="1535" width="30.625" style="36" customWidth="1"/>
    <col min="1536" max="1536" width="28.625" style="36" customWidth="1"/>
    <col min="1537" max="1537" width="29.5" style="36" customWidth="1"/>
    <col min="1538" max="1538" width="31.125" style="36" customWidth="1"/>
    <col min="1539" max="1547" width="28.625" style="36" customWidth="1"/>
    <col min="1548" max="1789" width="8.875" style="36"/>
    <col min="1790" max="1790" width="12.125" style="36" customWidth="1"/>
    <col min="1791" max="1791" width="30.625" style="36" customWidth="1"/>
    <col min="1792" max="1792" width="28.625" style="36" customWidth="1"/>
    <col min="1793" max="1793" width="29.5" style="36" customWidth="1"/>
    <col min="1794" max="1794" width="31.125" style="36" customWidth="1"/>
    <col min="1795" max="1803" width="28.625" style="36" customWidth="1"/>
    <col min="1804" max="2045" width="8.875" style="36"/>
    <col min="2046" max="2046" width="12.125" style="36" customWidth="1"/>
    <col min="2047" max="2047" width="30.625" style="36" customWidth="1"/>
    <col min="2048" max="2048" width="28.625" style="36" customWidth="1"/>
    <col min="2049" max="2049" width="29.5" style="36" customWidth="1"/>
    <col min="2050" max="2050" width="31.125" style="36" customWidth="1"/>
    <col min="2051" max="2059" width="28.625" style="36" customWidth="1"/>
    <col min="2060" max="2301" width="8.875" style="36"/>
    <col min="2302" max="2302" width="12.125" style="36" customWidth="1"/>
    <col min="2303" max="2303" width="30.625" style="36" customWidth="1"/>
    <col min="2304" max="2304" width="28.625" style="36" customWidth="1"/>
    <col min="2305" max="2305" width="29.5" style="36" customWidth="1"/>
    <col min="2306" max="2306" width="31.125" style="36" customWidth="1"/>
    <col min="2307" max="2315" width="28.625" style="36" customWidth="1"/>
    <col min="2316" max="2557" width="8.875" style="36"/>
    <col min="2558" max="2558" width="12.125" style="36" customWidth="1"/>
    <col min="2559" max="2559" width="30.625" style="36" customWidth="1"/>
    <col min="2560" max="2560" width="28.625" style="36" customWidth="1"/>
    <col min="2561" max="2561" width="29.5" style="36" customWidth="1"/>
    <col min="2562" max="2562" width="31.125" style="36" customWidth="1"/>
    <col min="2563" max="2571" width="28.625" style="36" customWidth="1"/>
    <col min="2572" max="2813" width="8.875" style="36"/>
    <col min="2814" max="2814" width="12.125" style="36" customWidth="1"/>
    <col min="2815" max="2815" width="30.625" style="36" customWidth="1"/>
    <col min="2816" max="2816" width="28.625" style="36" customWidth="1"/>
    <col min="2817" max="2817" width="29.5" style="36" customWidth="1"/>
    <col min="2818" max="2818" width="31.125" style="36" customWidth="1"/>
    <col min="2819" max="2827" width="28.625" style="36" customWidth="1"/>
    <col min="2828" max="3069" width="8.875" style="36"/>
    <col min="3070" max="3070" width="12.125" style="36" customWidth="1"/>
    <col min="3071" max="3071" width="30.625" style="36" customWidth="1"/>
    <col min="3072" max="3072" width="28.625" style="36" customWidth="1"/>
    <col min="3073" max="3073" width="29.5" style="36" customWidth="1"/>
    <col min="3074" max="3074" width="31.125" style="36" customWidth="1"/>
    <col min="3075" max="3083" width="28.625" style="36" customWidth="1"/>
    <col min="3084" max="3325" width="8.875" style="36"/>
    <col min="3326" max="3326" width="12.125" style="36" customWidth="1"/>
    <col min="3327" max="3327" width="30.625" style="36" customWidth="1"/>
    <col min="3328" max="3328" width="28.625" style="36" customWidth="1"/>
    <col min="3329" max="3329" width="29.5" style="36" customWidth="1"/>
    <col min="3330" max="3330" width="31.125" style="36" customWidth="1"/>
    <col min="3331" max="3339" width="28.625" style="36" customWidth="1"/>
    <col min="3340" max="3581" width="8.875" style="36"/>
    <col min="3582" max="3582" width="12.125" style="36" customWidth="1"/>
    <col min="3583" max="3583" width="30.625" style="36" customWidth="1"/>
    <col min="3584" max="3584" width="28.625" style="36" customWidth="1"/>
    <col min="3585" max="3585" width="29.5" style="36" customWidth="1"/>
    <col min="3586" max="3586" width="31.125" style="36" customWidth="1"/>
    <col min="3587" max="3595" width="28.625" style="36" customWidth="1"/>
    <col min="3596" max="3837" width="8.875" style="36"/>
    <col min="3838" max="3838" width="12.125" style="36" customWidth="1"/>
    <col min="3839" max="3839" width="30.625" style="36" customWidth="1"/>
    <col min="3840" max="3840" width="28.625" style="36" customWidth="1"/>
    <col min="3841" max="3841" width="29.5" style="36" customWidth="1"/>
    <col min="3842" max="3842" width="31.125" style="36" customWidth="1"/>
    <col min="3843" max="3851" width="28.625" style="36" customWidth="1"/>
    <col min="3852" max="4093" width="8.875" style="36"/>
    <col min="4094" max="4094" width="12.125" style="36" customWidth="1"/>
    <col min="4095" max="4095" width="30.625" style="36" customWidth="1"/>
    <col min="4096" max="4096" width="28.625" style="36" customWidth="1"/>
    <col min="4097" max="4097" width="29.5" style="36" customWidth="1"/>
    <col min="4098" max="4098" width="31.125" style="36" customWidth="1"/>
    <col min="4099" max="4107" width="28.625" style="36" customWidth="1"/>
    <col min="4108" max="4349" width="8.875" style="36"/>
    <col min="4350" max="4350" width="12.125" style="36" customWidth="1"/>
    <col min="4351" max="4351" width="30.625" style="36" customWidth="1"/>
    <col min="4352" max="4352" width="28.625" style="36" customWidth="1"/>
    <col min="4353" max="4353" width="29.5" style="36" customWidth="1"/>
    <col min="4354" max="4354" width="31.125" style="36" customWidth="1"/>
    <col min="4355" max="4363" width="28.625" style="36" customWidth="1"/>
    <col min="4364" max="4605" width="8.875" style="36"/>
    <col min="4606" max="4606" width="12.125" style="36" customWidth="1"/>
    <col min="4607" max="4607" width="30.625" style="36" customWidth="1"/>
    <col min="4608" max="4608" width="28.625" style="36" customWidth="1"/>
    <col min="4609" max="4609" width="29.5" style="36" customWidth="1"/>
    <col min="4610" max="4610" width="31.125" style="36" customWidth="1"/>
    <col min="4611" max="4619" width="28.625" style="36" customWidth="1"/>
    <col min="4620" max="4861" width="8.875" style="36"/>
    <col min="4862" max="4862" width="12.125" style="36" customWidth="1"/>
    <col min="4863" max="4863" width="30.625" style="36" customWidth="1"/>
    <col min="4864" max="4864" width="28.625" style="36" customWidth="1"/>
    <col min="4865" max="4865" width="29.5" style="36" customWidth="1"/>
    <col min="4866" max="4866" width="31.125" style="36" customWidth="1"/>
    <col min="4867" max="4875" width="28.625" style="36" customWidth="1"/>
    <col min="4876" max="5117" width="8.875" style="36"/>
    <col min="5118" max="5118" width="12.125" style="36" customWidth="1"/>
    <col min="5119" max="5119" width="30.625" style="36" customWidth="1"/>
    <col min="5120" max="5120" width="28.625" style="36" customWidth="1"/>
    <col min="5121" max="5121" width="29.5" style="36" customWidth="1"/>
    <col min="5122" max="5122" width="31.125" style="36" customWidth="1"/>
    <col min="5123" max="5131" width="28.625" style="36" customWidth="1"/>
    <col min="5132" max="5373" width="8.875" style="36"/>
    <col min="5374" max="5374" width="12.125" style="36" customWidth="1"/>
    <col min="5375" max="5375" width="30.625" style="36" customWidth="1"/>
    <col min="5376" max="5376" width="28.625" style="36" customWidth="1"/>
    <col min="5377" max="5377" width="29.5" style="36" customWidth="1"/>
    <col min="5378" max="5378" width="31.125" style="36" customWidth="1"/>
    <col min="5379" max="5387" width="28.625" style="36" customWidth="1"/>
    <col min="5388" max="5629" width="8.875" style="36"/>
    <col min="5630" max="5630" width="12.125" style="36" customWidth="1"/>
    <col min="5631" max="5631" width="30.625" style="36" customWidth="1"/>
    <col min="5632" max="5632" width="28.625" style="36" customWidth="1"/>
    <col min="5633" max="5633" width="29.5" style="36" customWidth="1"/>
    <col min="5634" max="5634" width="31.125" style="36" customWidth="1"/>
    <col min="5635" max="5643" width="28.625" style="36" customWidth="1"/>
    <col min="5644" max="5885" width="8.875" style="36"/>
    <col min="5886" max="5886" width="12.125" style="36" customWidth="1"/>
    <col min="5887" max="5887" width="30.625" style="36" customWidth="1"/>
    <col min="5888" max="5888" width="28.625" style="36" customWidth="1"/>
    <col min="5889" max="5889" width="29.5" style="36" customWidth="1"/>
    <col min="5890" max="5890" width="31.125" style="36" customWidth="1"/>
    <col min="5891" max="5899" width="28.625" style="36" customWidth="1"/>
    <col min="5900" max="6141" width="8.875" style="36"/>
    <col min="6142" max="6142" width="12.125" style="36" customWidth="1"/>
    <col min="6143" max="6143" width="30.625" style="36" customWidth="1"/>
    <col min="6144" max="6144" width="28.625" style="36" customWidth="1"/>
    <col min="6145" max="6145" width="29.5" style="36" customWidth="1"/>
    <col min="6146" max="6146" width="31.125" style="36" customWidth="1"/>
    <col min="6147" max="6155" width="28.625" style="36" customWidth="1"/>
    <col min="6156" max="6397" width="8.875" style="36"/>
    <col min="6398" max="6398" width="12.125" style="36" customWidth="1"/>
    <col min="6399" max="6399" width="30.625" style="36" customWidth="1"/>
    <col min="6400" max="6400" width="28.625" style="36" customWidth="1"/>
    <col min="6401" max="6401" width="29.5" style="36" customWidth="1"/>
    <col min="6402" max="6402" width="31.125" style="36" customWidth="1"/>
    <col min="6403" max="6411" width="28.625" style="36" customWidth="1"/>
    <col min="6412" max="6653" width="8.875" style="36"/>
    <col min="6654" max="6654" width="12.125" style="36" customWidth="1"/>
    <col min="6655" max="6655" width="30.625" style="36" customWidth="1"/>
    <col min="6656" max="6656" width="28.625" style="36" customWidth="1"/>
    <col min="6657" max="6657" width="29.5" style="36" customWidth="1"/>
    <col min="6658" max="6658" width="31.125" style="36" customWidth="1"/>
    <col min="6659" max="6667" width="28.625" style="36" customWidth="1"/>
    <col min="6668" max="6909" width="8.875" style="36"/>
    <col min="6910" max="6910" width="12.125" style="36" customWidth="1"/>
    <col min="6911" max="6911" width="30.625" style="36" customWidth="1"/>
    <col min="6912" max="6912" width="28.625" style="36" customWidth="1"/>
    <col min="6913" max="6913" width="29.5" style="36" customWidth="1"/>
    <col min="6914" max="6914" width="31.125" style="36" customWidth="1"/>
    <col min="6915" max="6923" width="28.625" style="36" customWidth="1"/>
    <col min="6924" max="7165" width="8.875" style="36"/>
    <col min="7166" max="7166" width="12.125" style="36" customWidth="1"/>
    <col min="7167" max="7167" width="30.625" style="36" customWidth="1"/>
    <col min="7168" max="7168" width="28.625" style="36" customWidth="1"/>
    <col min="7169" max="7169" width="29.5" style="36" customWidth="1"/>
    <col min="7170" max="7170" width="31.125" style="36" customWidth="1"/>
    <col min="7171" max="7179" width="28.625" style="36" customWidth="1"/>
    <col min="7180" max="7421" width="8.875" style="36"/>
    <col min="7422" max="7422" width="12.125" style="36" customWidth="1"/>
    <col min="7423" max="7423" width="30.625" style="36" customWidth="1"/>
    <col min="7424" max="7424" width="28.625" style="36" customWidth="1"/>
    <col min="7425" max="7425" width="29.5" style="36" customWidth="1"/>
    <col min="7426" max="7426" width="31.125" style="36" customWidth="1"/>
    <col min="7427" max="7435" width="28.625" style="36" customWidth="1"/>
    <col min="7436" max="7677" width="8.875" style="36"/>
    <col min="7678" max="7678" width="12.125" style="36" customWidth="1"/>
    <col min="7679" max="7679" width="30.625" style="36" customWidth="1"/>
    <col min="7680" max="7680" width="28.625" style="36" customWidth="1"/>
    <col min="7681" max="7681" width="29.5" style="36" customWidth="1"/>
    <col min="7682" max="7682" width="31.125" style="36" customWidth="1"/>
    <col min="7683" max="7691" width="28.625" style="36" customWidth="1"/>
    <col min="7692" max="7933" width="8.875" style="36"/>
    <col min="7934" max="7934" width="12.125" style="36" customWidth="1"/>
    <col min="7935" max="7935" width="30.625" style="36" customWidth="1"/>
    <col min="7936" max="7936" width="28.625" style="36" customWidth="1"/>
    <col min="7937" max="7937" width="29.5" style="36" customWidth="1"/>
    <col min="7938" max="7938" width="31.125" style="36" customWidth="1"/>
    <col min="7939" max="7947" width="28.625" style="36" customWidth="1"/>
    <col min="7948" max="8189" width="8.875" style="36"/>
    <col min="8190" max="8190" width="12.125" style="36" customWidth="1"/>
    <col min="8191" max="8191" width="30.625" style="36" customWidth="1"/>
    <col min="8192" max="8192" width="28.625" style="36" customWidth="1"/>
    <col min="8193" max="8193" width="29.5" style="36" customWidth="1"/>
    <col min="8194" max="8194" width="31.125" style="36" customWidth="1"/>
    <col min="8195" max="8203" width="28.625" style="36" customWidth="1"/>
    <col min="8204" max="8445" width="8.875" style="36"/>
    <col min="8446" max="8446" width="12.125" style="36" customWidth="1"/>
    <col min="8447" max="8447" width="30.625" style="36" customWidth="1"/>
    <col min="8448" max="8448" width="28.625" style="36" customWidth="1"/>
    <col min="8449" max="8449" width="29.5" style="36" customWidth="1"/>
    <col min="8450" max="8450" width="31.125" style="36" customWidth="1"/>
    <col min="8451" max="8459" width="28.625" style="36" customWidth="1"/>
    <col min="8460" max="8701" width="8.875" style="36"/>
    <col min="8702" max="8702" width="12.125" style="36" customWidth="1"/>
    <col min="8703" max="8703" width="30.625" style="36" customWidth="1"/>
    <col min="8704" max="8704" width="28.625" style="36" customWidth="1"/>
    <col min="8705" max="8705" width="29.5" style="36" customWidth="1"/>
    <col min="8706" max="8706" width="31.125" style="36" customWidth="1"/>
    <col min="8707" max="8715" width="28.625" style="36" customWidth="1"/>
    <col min="8716" max="8957" width="8.875" style="36"/>
    <col min="8958" max="8958" width="12.125" style="36" customWidth="1"/>
    <col min="8959" max="8959" width="30.625" style="36" customWidth="1"/>
    <col min="8960" max="8960" width="28.625" style="36" customWidth="1"/>
    <col min="8961" max="8961" width="29.5" style="36" customWidth="1"/>
    <col min="8962" max="8962" width="31.125" style="36" customWidth="1"/>
    <col min="8963" max="8971" width="28.625" style="36" customWidth="1"/>
    <col min="8972" max="9213" width="8.875" style="36"/>
    <col min="9214" max="9214" width="12.125" style="36" customWidth="1"/>
    <col min="9215" max="9215" width="30.625" style="36" customWidth="1"/>
    <col min="9216" max="9216" width="28.625" style="36" customWidth="1"/>
    <col min="9217" max="9217" width="29.5" style="36" customWidth="1"/>
    <col min="9218" max="9218" width="31.125" style="36" customWidth="1"/>
    <col min="9219" max="9227" width="28.625" style="36" customWidth="1"/>
    <col min="9228" max="9469" width="8.875" style="36"/>
    <col min="9470" max="9470" width="12.125" style="36" customWidth="1"/>
    <col min="9471" max="9471" width="30.625" style="36" customWidth="1"/>
    <col min="9472" max="9472" width="28.625" style="36" customWidth="1"/>
    <col min="9473" max="9473" width="29.5" style="36" customWidth="1"/>
    <col min="9474" max="9474" width="31.125" style="36" customWidth="1"/>
    <col min="9475" max="9483" width="28.625" style="36" customWidth="1"/>
    <col min="9484" max="9725" width="8.875" style="36"/>
    <col min="9726" max="9726" width="12.125" style="36" customWidth="1"/>
    <col min="9727" max="9727" width="30.625" style="36" customWidth="1"/>
    <col min="9728" max="9728" width="28.625" style="36" customWidth="1"/>
    <col min="9729" max="9729" width="29.5" style="36" customWidth="1"/>
    <col min="9730" max="9730" width="31.125" style="36" customWidth="1"/>
    <col min="9731" max="9739" width="28.625" style="36" customWidth="1"/>
    <col min="9740" max="9981" width="8.875" style="36"/>
    <col min="9982" max="9982" width="12.125" style="36" customWidth="1"/>
    <col min="9983" max="9983" width="30.625" style="36" customWidth="1"/>
    <col min="9984" max="9984" width="28.625" style="36" customWidth="1"/>
    <col min="9985" max="9985" width="29.5" style="36" customWidth="1"/>
    <col min="9986" max="9986" width="31.125" style="36" customWidth="1"/>
    <col min="9987" max="9995" width="28.625" style="36" customWidth="1"/>
    <col min="9996" max="10237" width="8.875" style="36"/>
    <col min="10238" max="10238" width="12.125" style="36" customWidth="1"/>
    <col min="10239" max="10239" width="30.625" style="36" customWidth="1"/>
    <col min="10240" max="10240" width="28.625" style="36" customWidth="1"/>
    <col min="10241" max="10241" width="29.5" style="36" customWidth="1"/>
    <col min="10242" max="10242" width="31.125" style="36" customWidth="1"/>
    <col min="10243" max="10251" width="28.625" style="36" customWidth="1"/>
    <col min="10252" max="10493" width="8.875" style="36"/>
    <col min="10494" max="10494" width="12.125" style="36" customWidth="1"/>
    <col min="10495" max="10495" width="30.625" style="36" customWidth="1"/>
    <col min="10496" max="10496" width="28.625" style="36" customWidth="1"/>
    <col min="10497" max="10497" width="29.5" style="36" customWidth="1"/>
    <col min="10498" max="10498" width="31.125" style="36" customWidth="1"/>
    <col min="10499" max="10507" width="28.625" style="36" customWidth="1"/>
    <col min="10508" max="10749" width="8.875" style="36"/>
    <col min="10750" max="10750" width="12.125" style="36" customWidth="1"/>
    <col min="10751" max="10751" width="30.625" style="36" customWidth="1"/>
    <col min="10752" max="10752" width="28.625" style="36" customWidth="1"/>
    <col min="10753" max="10753" width="29.5" style="36" customWidth="1"/>
    <col min="10754" max="10754" width="31.125" style="36" customWidth="1"/>
    <col min="10755" max="10763" width="28.625" style="36" customWidth="1"/>
    <col min="10764" max="11005" width="8.875" style="36"/>
    <col min="11006" max="11006" width="12.125" style="36" customWidth="1"/>
    <col min="11007" max="11007" width="30.625" style="36" customWidth="1"/>
    <col min="11008" max="11008" width="28.625" style="36" customWidth="1"/>
    <col min="11009" max="11009" width="29.5" style="36" customWidth="1"/>
    <col min="11010" max="11010" width="31.125" style="36" customWidth="1"/>
    <col min="11011" max="11019" width="28.625" style="36" customWidth="1"/>
    <col min="11020" max="11261" width="8.875" style="36"/>
    <col min="11262" max="11262" width="12.125" style="36" customWidth="1"/>
    <col min="11263" max="11263" width="30.625" style="36" customWidth="1"/>
    <col min="11264" max="11264" width="28.625" style="36" customWidth="1"/>
    <col min="11265" max="11265" width="29.5" style="36" customWidth="1"/>
    <col min="11266" max="11266" width="31.125" style="36" customWidth="1"/>
    <col min="11267" max="11275" width="28.625" style="36" customWidth="1"/>
    <col min="11276" max="11517" width="8.875" style="36"/>
    <col min="11518" max="11518" width="12.125" style="36" customWidth="1"/>
    <col min="11519" max="11519" width="30.625" style="36" customWidth="1"/>
    <col min="11520" max="11520" width="28.625" style="36" customWidth="1"/>
    <col min="11521" max="11521" width="29.5" style="36" customWidth="1"/>
    <col min="11522" max="11522" width="31.125" style="36" customWidth="1"/>
    <col min="11523" max="11531" width="28.625" style="36" customWidth="1"/>
    <col min="11532" max="11773" width="8.875" style="36"/>
    <col min="11774" max="11774" width="12.125" style="36" customWidth="1"/>
    <col min="11775" max="11775" width="30.625" style="36" customWidth="1"/>
    <col min="11776" max="11776" width="28.625" style="36" customWidth="1"/>
    <col min="11777" max="11777" width="29.5" style="36" customWidth="1"/>
    <col min="11778" max="11778" width="31.125" style="36" customWidth="1"/>
    <col min="11779" max="11787" width="28.625" style="36" customWidth="1"/>
    <col min="11788" max="12029" width="8.875" style="36"/>
    <col min="12030" max="12030" width="12.125" style="36" customWidth="1"/>
    <col min="12031" max="12031" width="30.625" style="36" customWidth="1"/>
    <col min="12032" max="12032" width="28.625" style="36" customWidth="1"/>
    <col min="12033" max="12033" width="29.5" style="36" customWidth="1"/>
    <col min="12034" max="12034" width="31.125" style="36" customWidth="1"/>
    <col min="12035" max="12043" width="28.625" style="36" customWidth="1"/>
    <col min="12044" max="12285" width="8.875" style="36"/>
    <col min="12286" max="12286" width="12.125" style="36" customWidth="1"/>
    <col min="12287" max="12287" width="30.625" style="36" customWidth="1"/>
    <col min="12288" max="12288" width="28.625" style="36" customWidth="1"/>
    <col min="12289" max="12289" width="29.5" style="36" customWidth="1"/>
    <col min="12290" max="12290" width="31.125" style="36" customWidth="1"/>
    <col min="12291" max="12299" width="28.625" style="36" customWidth="1"/>
    <col min="12300" max="12541" width="8.875" style="36"/>
    <col min="12542" max="12542" width="12.125" style="36" customWidth="1"/>
    <col min="12543" max="12543" width="30.625" style="36" customWidth="1"/>
    <col min="12544" max="12544" width="28.625" style="36" customWidth="1"/>
    <col min="12545" max="12545" width="29.5" style="36" customWidth="1"/>
    <col min="12546" max="12546" width="31.125" style="36" customWidth="1"/>
    <col min="12547" max="12555" width="28.625" style="36" customWidth="1"/>
    <col min="12556" max="12797" width="8.875" style="36"/>
    <col min="12798" max="12798" width="12.125" style="36" customWidth="1"/>
    <col min="12799" max="12799" width="30.625" style="36" customWidth="1"/>
    <col min="12800" max="12800" width="28.625" style="36" customWidth="1"/>
    <col min="12801" max="12801" width="29.5" style="36" customWidth="1"/>
    <col min="12802" max="12802" width="31.125" style="36" customWidth="1"/>
    <col min="12803" max="12811" width="28.625" style="36" customWidth="1"/>
    <col min="12812" max="13053" width="8.875" style="36"/>
    <col min="13054" max="13054" width="12.125" style="36" customWidth="1"/>
    <col min="13055" max="13055" width="30.625" style="36" customWidth="1"/>
    <col min="13056" max="13056" width="28.625" style="36" customWidth="1"/>
    <col min="13057" max="13057" width="29.5" style="36" customWidth="1"/>
    <col min="13058" max="13058" width="31.125" style="36" customWidth="1"/>
    <col min="13059" max="13067" width="28.625" style="36" customWidth="1"/>
    <col min="13068" max="13309" width="8.875" style="36"/>
    <col min="13310" max="13310" width="12.125" style="36" customWidth="1"/>
    <col min="13311" max="13311" width="30.625" style="36" customWidth="1"/>
    <col min="13312" max="13312" width="28.625" style="36" customWidth="1"/>
    <col min="13313" max="13313" width="29.5" style="36" customWidth="1"/>
    <col min="13314" max="13314" width="31.125" style="36" customWidth="1"/>
    <col min="13315" max="13323" width="28.625" style="36" customWidth="1"/>
    <col min="13324" max="13565" width="8.875" style="36"/>
    <col min="13566" max="13566" width="12.125" style="36" customWidth="1"/>
    <col min="13567" max="13567" width="30.625" style="36" customWidth="1"/>
    <col min="13568" max="13568" width="28.625" style="36" customWidth="1"/>
    <col min="13569" max="13569" width="29.5" style="36" customWidth="1"/>
    <col min="13570" max="13570" width="31.125" style="36" customWidth="1"/>
    <col min="13571" max="13579" width="28.625" style="36" customWidth="1"/>
    <col min="13580" max="13821" width="8.875" style="36"/>
    <col min="13822" max="13822" width="12.125" style="36" customWidth="1"/>
    <col min="13823" max="13823" width="30.625" style="36" customWidth="1"/>
    <col min="13824" max="13824" width="28.625" style="36" customWidth="1"/>
    <col min="13825" max="13825" width="29.5" style="36" customWidth="1"/>
    <col min="13826" max="13826" width="31.125" style="36" customWidth="1"/>
    <col min="13827" max="13835" width="28.625" style="36" customWidth="1"/>
    <col min="13836" max="14077" width="8.875" style="36"/>
    <col min="14078" max="14078" width="12.125" style="36" customWidth="1"/>
    <col min="14079" max="14079" width="30.625" style="36" customWidth="1"/>
    <col min="14080" max="14080" width="28.625" style="36" customWidth="1"/>
    <col min="14081" max="14081" width="29.5" style="36" customWidth="1"/>
    <col min="14082" max="14082" width="31.125" style="36" customWidth="1"/>
    <col min="14083" max="14091" width="28.625" style="36" customWidth="1"/>
    <col min="14092" max="14333" width="8.875" style="36"/>
    <col min="14334" max="14334" width="12.125" style="36" customWidth="1"/>
    <col min="14335" max="14335" width="30.625" style="36" customWidth="1"/>
    <col min="14336" max="14336" width="28.625" style="36" customWidth="1"/>
    <col min="14337" max="14337" width="29.5" style="36" customWidth="1"/>
    <col min="14338" max="14338" width="31.125" style="36" customWidth="1"/>
    <col min="14339" max="14347" width="28.625" style="36" customWidth="1"/>
    <col min="14348" max="14589" width="8.875" style="36"/>
    <col min="14590" max="14590" width="12.125" style="36" customWidth="1"/>
    <col min="14591" max="14591" width="30.625" style="36" customWidth="1"/>
    <col min="14592" max="14592" width="28.625" style="36" customWidth="1"/>
    <col min="14593" max="14593" width="29.5" style="36" customWidth="1"/>
    <col min="14594" max="14594" width="31.125" style="36" customWidth="1"/>
    <col min="14595" max="14603" width="28.625" style="36" customWidth="1"/>
    <col min="14604" max="14845" width="8.875" style="36"/>
    <col min="14846" max="14846" width="12.125" style="36" customWidth="1"/>
    <col min="14847" max="14847" width="30.625" style="36" customWidth="1"/>
    <col min="14848" max="14848" width="28.625" style="36" customWidth="1"/>
    <col min="14849" max="14849" width="29.5" style="36" customWidth="1"/>
    <col min="14850" max="14850" width="31.125" style="36" customWidth="1"/>
    <col min="14851" max="14859" width="28.625" style="36" customWidth="1"/>
    <col min="14860" max="15101" width="8.875" style="36"/>
    <col min="15102" max="15102" width="12.125" style="36" customWidth="1"/>
    <col min="15103" max="15103" width="30.625" style="36" customWidth="1"/>
    <col min="15104" max="15104" width="28.625" style="36" customWidth="1"/>
    <col min="15105" max="15105" width="29.5" style="36" customWidth="1"/>
    <col min="15106" max="15106" width="31.125" style="36" customWidth="1"/>
    <col min="15107" max="15115" width="28.625" style="36" customWidth="1"/>
    <col min="15116" max="15357" width="8.875" style="36"/>
    <col min="15358" max="15358" width="12.125" style="36" customWidth="1"/>
    <col min="15359" max="15359" width="30.625" style="36" customWidth="1"/>
    <col min="15360" max="15360" width="28.625" style="36" customWidth="1"/>
    <col min="15361" max="15361" width="29.5" style="36" customWidth="1"/>
    <col min="15362" max="15362" width="31.125" style="36" customWidth="1"/>
    <col min="15363" max="15371" width="28.625" style="36" customWidth="1"/>
    <col min="15372" max="15613" width="8.875" style="36"/>
    <col min="15614" max="15614" width="12.125" style="36" customWidth="1"/>
    <col min="15615" max="15615" width="30.625" style="36" customWidth="1"/>
    <col min="15616" max="15616" width="28.625" style="36" customWidth="1"/>
    <col min="15617" max="15617" width="29.5" style="36" customWidth="1"/>
    <col min="15618" max="15618" width="31.125" style="36" customWidth="1"/>
    <col min="15619" max="15627" width="28.625" style="36" customWidth="1"/>
    <col min="15628" max="15869" width="8.875" style="36"/>
    <col min="15870" max="15870" width="12.125" style="36" customWidth="1"/>
    <col min="15871" max="15871" width="30.625" style="36" customWidth="1"/>
    <col min="15872" max="15872" width="28.625" style="36" customWidth="1"/>
    <col min="15873" max="15873" width="29.5" style="36" customWidth="1"/>
    <col min="15874" max="15874" width="31.125" style="36" customWidth="1"/>
    <col min="15875" max="15883" width="28.625" style="36" customWidth="1"/>
    <col min="15884" max="16125" width="8.875" style="36"/>
    <col min="16126" max="16126" width="12.125" style="36" customWidth="1"/>
    <col min="16127" max="16127" width="30.625" style="36" customWidth="1"/>
    <col min="16128" max="16128" width="28.625" style="36" customWidth="1"/>
    <col min="16129" max="16129" width="29.5" style="36" customWidth="1"/>
    <col min="16130" max="16130" width="31.125" style="36" customWidth="1"/>
    <col min="16131" max="16139" width="28.625" style="36" customWidth="1"/>
    <col min="16140" max="16384" width="8.875" style="36"/>
  </cols>
  <sheetData>
    <row r="1" spans="1:52" ht="54.95" customHeight="1" x14ac:dyDescent="0.15">
      <c r="A1" s="157" t="s">
        <v>47</v>
      </c>
      <c r="B1" s="157"/>
      <c r="C1" s="157"/>
      <c r="D1" s="157"/>
      <c r="E1" s="157"/>
      <c r="F1" s="157"/>
      <c r="G1" s="157"/>
      <c r="H1" s="157"/>
      <c r="I1" s="33" t="s">
        <v>48</v>
      </c>
      <c r="J1" s="34"/>
      <c r="K1" s="35"/>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row>
    <row r="2" spans="1:52" ht="45" customHeight="1" x14ac:dyDescent="0.15">
      <c r="A2" s="162" t="s">
        <v>49</v>
      </c>
      <c r="B2" s="162"/>
      <c r="C2" s="162"/>
      <c r="D2" s="162"/>
      <c r="E2" s="162"/>
      <c r="F2" s="162"/>
      <c r="G2" s="162"/>
      <c r="H2" s="162"/>
      <c r="I2" s="162"/>
      <c r="J2" s="50"/>
      <c r="K2" s="35"/>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row>
    <row r="3" spans="1:52" ht="20.25" customHeight="1" x14ac:dyDescent="0.15">
      <c r="A3" s="1"/>
      <c r="B3" s="37"/>
      <c r="C3" s="1"/>
      <c r="D3" s="1"/>
      <c r="E3" s="1"/>
      <c r="F3" s="1"/>
      <c r="G3" s="1"/>
      <c r="H3" s="1"/>
      <c r="I3" s="1"/>
      <c r="J3" s="38"/>
      <c r="K3" s="35"/>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row>
    <row r="4" spans="1:52" s="41" customFormat="1" ht="27.95" customHeight="1" thickBot="1" x14ac:dyDescent="0.2">
      <c r="A4" s="2"/>
      <c r="B4" s="40">
        <v>43009</v>
      </c>
      <c r="C4" s="39">
        <v>43010</v>
      </c>
      <c r="D4" s="39">
        <v>43011</v>
      </c>
      <c r="E4" s="39">
        <v>43012</v>
      </c>
      <c r="F4" s="39">
        <v>43013</v>
      </c>
      <c r="G4" s="39">
        <v>43014</v>
      </c>
      <c r="H4" s="66">
        <v>43015</v>
      </c>
      <c r="I4" s="40">
        <v>43016</v>
      </c>
      <c r="J4" s="67" t="s">
        <v>32</v>
      </c>
      <c r="K4" s="35">
        <f>COUNTIF($A$5:$I$163,"Total Beauty")</f>
        <v>4</v>
      </c>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row>
    <row r="5" spans="1:52" ht="30" customHeight="1" x14ac:dyDescent="0.15">
      <c r="A5" s="3">
        <v>0.41666666666666702</v>
      </c>
      <c r="B5" s="154"/>
      <c r="C5" s="154"/>
      <c r="D5" s="154"/>
      <c r="E5" s="154"/>
      <c r="F5" s="154"/>
      <c r="G5" s="154"/>
      <c r="H5" s="154"/>
      <c r="I5" s="154"/>
      <c r="J5" s="42" t="s">
        <v>1</v>
      </c>
      <c r="K5" s="35">
        <f>COUNTIF($A$5:$I$163,"Basic")</f>
        <v>13</v>
      </c>
      <c r="L5" s="34"/>
      <c r="M5" s="86"/>
      <c r="N5" s="86"/>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row>
    <row r="6" spans="1:52" ht="30" customHeight="1" x14ac:dyDescent="0.15">
      <c r="A6" s="1"/>
      <c r="B6" s="155"/>
      <c r="C6" s="155"/>
      <c r="D6" s="155"/>
      <c r="E6" s="155"/>
      <c r="F6" s="155"/>
      <c r="G6" s="155"/>
      <c r="H6" s="155"/>
      <c r="I6" s="155"/>
      <c r="J6" s="45" t="s">
        <v>3</v>
      </c>
      <c r="K6" s="35">
        <f>COUNTIF($A$5:$I$163,"Sun Energy Yoga")</f>
        <v>3</v>
      </c>
      <c r="L6" s="34"/>
      <c r="M6" s="32" t="s">
        <v>10</v>
      </c>
      <c r="N6" s="43" t="s">
        <v>3</v>
      </c>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row>
    <row r="7" spans="1:52" ht="30" customHeight="1" thickBot="1" x14ac:dyDescent="0.2">
      <c r="A7" s="4"/>
      <c r="B7" s="155"/>
      <c r="C7" s="155"/>
      <c r="D7" s="155"/>
      <c r="E7" s="155"/>
      <c r="F7" s="155"/>
      <c r="G7" s="155"/>
      <c r="H7" s="155"/>
      <c r="I7" s="155"/>
      <c r="J7" s="47" t="s">
        <v>7</v>
      </c>
      <c r="K7" s="35">
        <f>COUNTIF($A$5:$I$163,"Balance")</f>
        <v>6</v>
      </c>
      <c r="L7" s="34"/>
      <c r="M7" s="26" t="s">
        <v>30</v>
      </c>
      <c r="N7" s="26" t="s">
        <v>4</v>
      </c>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row>
    <row r="8" spans="1:52" ht="30" customHeight="1" x14ac:dyDescent="0.15">
      <c r="A8" s="3">
        <v>0.47916666666666669</v>
      </c>
      <c r="B8" s="155"/>
      <c r="C8" s="155"/>
      <c r="D8" s="155"/>
      <c r="E8" s="155"/>
      <c r="F8" s="155"/>
      <c r="G8" s="155"/>
      <c r="H8" s="155"/>
      <c r="I8" s="155"/>
      <c r="J8" s="74" t="s">
        <v>9</v>
      </c>
      <c r="K8" s="35">
        <f>COUNTIF($A$5:$I$163,"Beauty Lower Body")</f>
        <v>7</v>
      </c>
      <c r="L8" s="34"/>
      <c r="M8" s="86"/>
      <c r="N8" s="86"/>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row>
    <row r="9" spans="1:52" ht="30" customHeight="1" x14ac:dyDescent="0.15">
      <c r="A9" s="3"/>
      <c r="B9" s="155"/>
      <c r="C9" s="155"/>
      <c r="D9" s="155"/>
      <c r="E9" s="155"/>
      <c r="F9" s="155"/>
      <c r="G9" s="155"/>
      <c r="H9" s="155"/>
      <c r="I9" s="155"/>
      <c r="J9" s="75" t="s">
        <v>2</v>
      </c>
      <c r="K9" s="35">
        <f>COUNTIF($A$5:$I$163,"Circuit Shape Step")</f>
        <v>0</v>
      </c>
      <c r="L9" s="34"/>
      <c r="M9" s="44" t="s">
        <v>7</v>
      </c>
      <c r="N9" s="68" t="s">
        <v>32</v>
      </c>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row>
    <row r="10" spans="1:52" ht="30" customHeight="1" thickBot="1" x14ac:dyDescent="0.2">
      <c r="A10" s="3"/>
      <c r="B10" s="155"/>
      <c r="C10" s="155"/>
      <c r="D10" s="155"/>
      <c r="E10" s="155"/>
      <c r="F10" s="155"/>
      <c r="G10" s="155"/>
      <c r="H10" s="155"/>
      <c r="I10" s="155"/>
      <c r="J10" s="52" t="s">
        <v>10</v>
      </c>
      <c r="K10" s="35">
        <f>COUNTIF($A$5:$I$163,"CORE Beginner")</f>
        <v>3</v>
      </c>
      <c r="L10" s="34"/>
      <c r="M10" s="26" t="s">
        <v>33</v>
      </c>
      <c r="N10" s="26" t="s">
        <v>4</v>
      </c>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row>
    <row r="11" spans="1:52" ht="30" customHeight="1" x14ac:dyDescent="0.15">
      <c r="A11" s="3">
        <v>0.54166666666666663</v>
      </c>
      <c r="B11" s="155"/>
      <c r="C11" s="155"/>
      <c r="D11" s="155"/>
      <c r="E11" s="155"/>
      <c r="F11" s="155"/>
      <c r="G11" s="155"/>
      <c r="H11" s="155"/>
      <c r="I11" s="155"/>
      <c r="J11" s="53" t="s">
        <v>28</v>
      </c>
      <c r="K11" s="35">
        <f>COUNTIF($A$5:$I$163,"Advance")</f>
        <v>0</v>
      </c>
      <c r="L11" s="34"/>
      <c r="M11" s="86"/>
      <c r="N11" s="86"/>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row>
    <row r="12" spans="1:52" ht="30" customHeight="1" x14ac:dyDescent="0.15">
      <c r="A12" s="3"/>
      <c r="B12" s="155"/>
      <c r="C12" s="155"/>
      <c r="D12" s="155"/>
      <c r="E12" s="155"/>
      <c r="F12" s="155"/>
      <c r="G12" s="155"/>
      <c r="H12" s="155"/>
      <c r="I12" s="155"/>
      <c r="J12" s="78" t="s">
        <v>45</v>
      </c>
      <c r="K12" s="54">
        <f>COUNTIF($A$5:$I$163,"Beauty Waist Line")</f>
        <v>0</v>
      </c>
      <c r="L12" s="34"/>
      <c r="M12" s="30" t="s">
        <v>9</v>
      </c>
      <c r="N12" s="46" t="s">
        <v>2</v>
      </c>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row>
    <row r="13" spans="1:52" ht="30" customHeight="1" thickBot="1" x14ac:dyDescent="0.2">
      <c r="A13" s="3"/>
      <c r="B13" s="155"/>
      <c r="C13" s="155"/>
      <c r="D13" s="155"/>
      <c r="E13" s="155"/>
      <c r="F13" s="155"/>
      <c r="G13" s="155"/>
      <c r="H13" s="155"/>
      <c r="I13" s="155"/>
      <c r="K13" s="54">
        <f>SUM(K4:K12)</f>
        <v>36</v>
      </c>
      <c r="L13" s="34"/>
      <c r="M13" s="26" t="s">
        <v>33</v>
      </c>
      <c r="N13" s="46" t="s">
        <v>5</v>
      </c>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row>
    <row r="14" spans="1:52" ht="30" customHeight="1" thickBot="1" x14ac:dyDescent="0.2">
      <c r="A14" s="3">
        <v>0.60416666666666663</v>
      </c>
      <c r="B14" s="155"/>
      <c r="C14" s="155"/>
      <c r="D14" s="155"/>
      <c r="E14" s="155"/>
      <c r="F14" s="155"/>
      <c r="G14" s="155"/>
      <c r="H14" s="155"/>
      <c r="I14" s="155"/>
      <c r="J14" s="29" t="s">
        <v>31</v>
      </c>
      <c r="K14" s="80">
        <f>COUNTIF($A$5:$I$163,"Kana")</f>
        <v>0</v>
      </c>
      <c r="L14" s="34"/>
      <c r="M14" s="55"/>
      <c r="N14" s="26" t="s">
        <v>30</v>
      </c>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row>
    <row r="15" spans="1:52" ht="30" customHeight="1" x14ac:dyDescent="0.15">
      <c r="A15" s="3"/>
      <c r="B15" s="155"/>
      <c r="C15" s="155"/>
      <c r="D15" s="155"/>
      <c r="E15" s="155"/>
      <c r="F15" s="155"/>
      <c r="G15" s="155"/>
      <c r="H15" s="155"/>
      <c r="I15" s="155"/>
      <c r="J15" s="28" t="s">
        <v>30</v>
      </c>
      <c r="K15" s="81">
        <f>COUNTIF($A$5:$I$163,"Misako")</f>
        <v>0</v>
      </c>
      <c r="L15" s="34"/>
      <c r="M15" s="49" t="s">
        <v>28</v>
      </c>
      <c r="N15" s="69"/>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row>
    <row r="16" spans="1:52" ht="30" customHeight="1" x14ac:dyDescent="0.15">
      <c r="A16" s="3"/>
      <c r="B16" s="155"/>
      <c r="C16" s="155"/>
      <c r="D16" s="155"/>
      <c r="E16" s="155"/>
      <c r="F16" s="155"/>
      <c r="G16" s="155"/>
      <c r="H16" s="155"/>
      <c r="I16" s="155"/>
      <c r="J16" s="28" t="s">
        <v>36</v>
      </c>
      <c r="K16" s="81">
        <f>COUNTIF($A$5:$I$163,"Natsumi")</f>
        <v>14</v>
      </c>
      <c r="L16" s="34"/>
      <c r="M16" s="49" t="s">
        <v>5</v>
      </c>
      <c r="N16" s="78" t="s">
        <v>45</v>
      </c>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row>
    <row r="17" spans="1:52" ht="30" customHeight="1" thickBot="1" x14ac:dyDescent="0.2">
      <c r="A17" s="3">
        <v>0.66666666666666663</v>
      </c>
      <c r="B17" s="155"/>
      <c r="C17" s="155"/>
      <c r="D17" s="155"/>
      <c r="E17" s="155"/>
      <c r="F17" s="155"/>
      <c r="G17" s="155"/>
      <c r="H17" s="155"/>
      <c r="I17" s="155"/>
      <c r="J17" s="28" t="s">
        <v>4</v>
      </c>
      <c r="K17" s="81">
        <f>COUNTIF($A$5:$I$163,"Arisa")</f>
        <v>0</v>
      </c>
      <c r="L17" s="34"/>
      <c r="M17" s="26" t="s">
        <v>30</v>
      </c>
      <c r="N17" s="73" t="s">
        <v>43</v>
      </c>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row>
    <row r="18" spans="1:52" ht="30" customHeight="1" x14ac:dyDescent="0.15">
      <c r="A18" s="3"/>
      <c r="B18" s="155"/>
      <c r="C18" s="155"/>
      <c r="D18" s="155"/>
      <c r="E18" s="155"/>
      <c r="F18" s="155"/>
      <c r="G18" s="155"/>
      <c r="H18" s="155"/>
      <c r="I18" s="155"/>
      <c r="J18" s="28" t="s">
        <v>40</v>
      </c>
      <c r="K18" s="81">
        <f>COUNTIF($A$5:$I$163,"Chihiro")</f>
        <v>9</v>
      </c>
      <c r="L18" s="34"/>
      <c r="M18" s="86"/>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row>
    <row r="19" spans="1:52" ht="30" customHeight="1" x14ac:dyDescent="0.15">
      <c r="A19" s="3"/>
      <c r="B19" s="155"/>
      <c r="C19" s="155"/>
      <c r="D19" s="155"/>
      <c r="E19" s="155"/>
      <c r="F19" s="155"/>
      <c r="G19" s="155"/>
      <c r="H19" s="155"/>
      <c r="I19" s="155"/>
      <c r="J19" s="28"/>
      <c r="K19" s="81"/>
      <c r="L19" s="34"/>
      <c r="M19" s="31" t="s">
        <v>1</v>
      </c>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row>
    <row r="20" spans="1:52" ht="30" customHeight="1" thickBot="1" x14ac:dyDescent="0.2">
      <c r="A20" s="3">
        <v>0.70833333333333337</v>
      </c>
      <c r="B20" s="155"/>
      <c r="C20" s="155"/>
      <c r="D20" s="155"/>
      <c r="E20" s="155"/>
      <c r="F20" s="155"/>
      <c r="G20" s="155"/>
      <c r="H20" s="155"/>
      <c r="I20" s="155"/>
      <c r="J20" s="28" t="s">
        <v>41</v>
      </c>
      <c r="K20" s="81">
        <f>COUNTIF($A$5:$I$163,"Kao")</f>
        <v>3</v>
      </c>
      <c r="L20" s="34"/>
      <c r="M20" s="26" t="s">
        <v>31</v>
      </c>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row>
    <row r="21" spans="1:52" ht="30" customHeight="1" x14ac:dyDescent="0.15">
      <c r="A21" s="3"/>
      <c r="B21" s="155"/>
      <c r="C21" s="155"/>
      <c r="D21" s="155"/>
      <c r="E21" s="155"/>
      <c r="F21" s="155"/>
      <c r="G21" s="155"/>
      <c r="H21" s="155"/>
      <c r="I21" s="155"/>
      <c r="J21" s="82" t="s">
        <v>39</v>
      </c>
      <c r="K21" s="81">
        <f>COUNTIF($A$5:$I$163,"Miwako")</f>
        <v>0</v>
      </c>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row>
    <row r="22" spans="1:52" ht="30" customHeight="1" x14ac:dyDescent="0.15">
      <c r="A22" s="3"/>
      <c r="B22" s="155"/>
      <c r="C22" s="155"/>
      <c r="D22" s="155"/>
      <c r="E22" s="155"/>
      <c r="F22" s="155"/>
      <c r="G22" s="155"/>
      <c r="H22" s="155"/>
      <c r="I22" s="155"/>
      <c r="J22" s="82" t="s">
        <v>42</v>
      </c>
      <c r="K22" s="81">
        <f>COUNTIF($A$5:$I$163,"Syoko")</f>
        <v>0</v>
      </c>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row>
    <row r="23" spans="1:52" ht="30" customHeight="1" x14ac:dyDescent="0.15">
      <c r="A23" s="3">
        <v>0.75</v>
      </c>
      <c r="B23" s="155"/>
      <c r="C23" s="155"/>
      <c r="D23" s="155"/>
      <c r="E23" s="155"/>
      <c r="F23" s="155"/>
      <c r="G23" s="155"/>
      <c r="H23" s="155"/>
      <c r="I23" s="155"/>
      <c r="J23" s="82"/>
      <c r="K23" s="81"/>
      <c r="L23" s="34"/>
      <c r="M23" s="34"/>
      <c r="N23" s="70" t="s">
        <v>35</v>
      </c>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row>
    <row r="24" spans="1:52" ht="30" customHeight="1" thickBot="1" x14ac:dyDescent="0.2">
      <c r="A24" s="3"/>
      <c r="B24" s="155"/>
      <c r="C24" s="155"/>
      <c r="D24" s="155"/>
      <c r="E24" s="155"/>
      <c r="F24" s="155"/>
      <c r="G24" s="155"/>
      <c r="H24" s="155"/>
      <c r="I24" s="155"/>
      <c r="J24" s="83"/>
      <c r="K24" s="84">
        <f>SUM(K14:K23)</f>
        <v>26</v>
      </c>
      <c r="L24" s="34"/>
      <c r="M24" s="67" t="s">
        <v>32</v>
      </c>
      <c r="N24" s="70">
        <f>COUNTIF(B5:I35,"Total Beauty")</f>
        <v>0</v>
      </c>
      <c r="O24" s="70">
        <f>COUNTIF(B38:I71,"Total Beauty")</f>
        <v>0</v>
      </c>
      <c r="P24" s="70">
        <f>COUNTIF(B87:I117,"Total Beauty")</f>
        <v>0</v>
      </c>
      <c r="Q24" s="70">
        <f>COUNTIF(A123:H153,"Total Beauty")</f>
        <v>4</v>
      </c>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row>
    <row r="25" spans="1:52" ht="30" customHeight="1" x14ac:dyDescent="0.15">
      <c r="A25" s="3"/>
      <c r="B25" s="155"/>
      <c r="C25" s="155"/>
      <c r="D25" s="155"/>
      <c r="E25" s="155"/>
      <c r="F25" s="155"/>
      <c r="G25" s="155"/>
      <c r="H25" s="155"/>
      <c r="I25" s="155"/>
      <c r="J25" s="34"/>
      <c r="K25" s="35"/>
      <c r="L25" s="34"/>
      <c r="M25" s="42" t="s">
        <v>1</v>
      </c>
      <c r="N25" s="70">
        <f>COUNTIF(B6:I35,"Basic")</f>
        <v>0</v>
      </c>
      <c r="O25" s="70">
        <f>COUNTIF(B39:I72,"Basic")</f>
        <v>0</v>
      </c>
      <c r="P25" s="70">
        <f>COUNTIF(B87:I117,"Basic")</f>
        <v>0</v>
      </c>
      <c r="Q25" s="70">
        <f>COUNTIF(A123:H153,"Basic")</f>
        <v>13</v>
      </c>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row>
    <row r="26" spans="1:52" ht="30" customHeight="1" x14ac:dyDescent="0.15">
      <c r="A26" s="3">
        <v>0.79166666666666663</v>
      </c>
      <c r="B26" s="155"/>
      <c r="C26" s="155"/>
      <c r="D26" s="155"/>
      <c r="E26" s="155"/>
      <c r="F26" s="155"/>
      <c r="G26" s="155"/>
      <c r="H26" s="155"/>
      <c r="I26" s="155"/>
      <c r="J26" s="34"/>
      <c r="K26" s="35"/>
      <c r="L26" s="34"/>
      <c r="M26" s="45" t="s">
        <v>3</v>
      </c>
      <c r="N26" s="70">
        <f>COUNTIF(B5:I35,"Sun Energy Yoga")</f>
        <v>0</v>
      </c>
      <c r="O26" s="70">
        <f>COUNTIF(B40:I71,"Sun Energy Yoga")</f>
        <v>0</v>
      </c>
      <c r="P26" s="70">
        <f>COUNTIF(B87:I117,"Sun Energy Yoga")</f>
        <v>0</v>
      </c>
      <c r="Q26" s="70">
        <f>COUNTIF(A123:H153,"Sun Energy Yoga")</f>
        <v>3</v>
      </c>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row>
    <row r="27" spans="1:52" ht="30" customHeight="1" x14ac:dyDescent="0.15">
      <c r="A27" s="1"/>
      <c r="B27" s="155"/>
      <c r="C27" s="155"/>
      <c r="D27" s="155"/>
      <c r="E27" s="155"/>
      <c r="F27" s="155"/>
      <c r="G27" s="155"/>
      <c r="H27" s="155"/>
      <c r="I27" s="155"/>
      <c r="J27" s="34"/>
      <c r="K27" s="35"/>
      <c r="L27" s="34"/>
      <c r="M27" s="47" t="s">
        <v>7</v>
      </c>
      <c r="N27" s="70">
        <f>COUNTIF(B5:I35,"Balance")</f>
        <v>0</v>
      </c>
      <c r="O27" s="70">
        <f>COUNTIF(B41:I71,"Balance")</f>
        <v>0</v>
      </c>
      <c r="P27" s="70">
        <f>COUNTIF(B87:I117,"Balance")</f>
        <v>0</v>
      </c>
      <c r="Q27" s="70">
        <f>COUNTIF(A123:H153,"Balance")</f>
        <v>6</v>
      </c>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row>
    <row r="28" spans="1:52" ht="30" customHeight="1" x14ac:dyDescent="0.15">
      <c r="A28" s="4"/>
      <c r="B28" s="155"/>
      <c r="C28" s="155"/>
      <c r="D28" s="155"/>
      <c r="E28" s="155"/>
      <c r="F28" s="155"/>
      <c r="G28" s="155"/>
      <c r="H28" s="155"/>
      <c r="I28" s="155"/>
      <c r="J28" s="34"/>
      <c r="K28" s="35"/>
      <c r="L28" s="34"/>
      <c r="M28" s="48" t="s">
        <v>9</v>
      </c>
      <c r="N28" s="70">
        <f>COUNTIF(B5:I35,"Beauty Lower Body")</f>
        <v>0</v>
      </c>
      <c r="O28" s="70">
        <f>COUNTIF(B41:I71,"Beauty Lower Body")</f>
        <v>0</v>
      </c>
      <c r="P28" s="70">
        <f>COUNTIF(B87:I117,"Beauty Lower Body")</f>
        <v>0</v>
      </c>
      <c r="Q28" s="70">
        <f>COUNTIF(A123:H153,"Beauty Lower Body")</f>
        <v>7</v>
      </c>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row>
    <row r="29" spans="1:52" ht="30" customHeight="1" x14ac:dyDescent="0.15">
      <c r="A29" s="3">
        <v>0.83333333333333337</v>
      </c>
      <c r="B29" s="155"/>
      <c r="C29" s="155"/>
      <c r="D29" s="155"/>
      <c r="E29" s="155"/>
      <c r="F29" s="155"/>
      <c r="G29" s="155"/>
      <c r="H29" s="155"/>
      <c r="I29" s="155"/>
      <c r="J29" s="34"/>
      <c r="K29" s="35"/>
      <c r="L29" s="34"/>
      <c r="M29" s="50" t="s">
        <v>2</v>
      </c>
      <c r="N29" s="70">
        <f>COUNTIF(B5:I35,"Circuit Shape Step")</f>
        <v>0</v>
      </c>
      <c r="O29" s="70">
        <f>COUNTIF(B41:I71,"Circuit Shape Step")</f>
        <v>0</v>
      </c>
      <c r="P29" s="70">
        <f>COUNTIF(B87:I117,"Circuit Shape Step")</f>
        <v>0</v>
      </c>
      <c r="Q29" s="70">
        <f>COUNTIF(A123:H153,"Circuit Shape Step")</f>
        <v>0</v>
      </c>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row>
    <row r="30" spans="1:52" ht="30" customHeight="1" x14ac:dyDescent="0.15">
      <c r="A30" s="1"/>
      <c r="B30" s="155"/>
      <c r="C30" s="155"/>
      <c r="D30" s="155"/>
      <c r="E30" s="155"/>
      <c r="F30" s="155"/>
      <c r="G30" s="155"/>
      <c r="H30" s="155"/>
      <c r="I30" s="155"/>
      <c r="J30" s="34"/>
      <c r="K30" s="35"/>
      <c r="L30" s="34"/>
      <c r="M30" s="52" t="s">
        <v>10</v>
      </c>
      <c r="N30" s="70">
        <f>COUNTIF(B5:I35,"CORE Beginner")</f>
        <v>0</v>
      </c>
      <c r="O30" s="70">
        <f>COUNTIF(B41:I71,"CORE Beginner")</f>
        <v>0</v>
      </c>
      <c r="P30" s="70">
        <f>COUNTIF(B87:I117,"CORE Beginner")</f>
        <v>0</v>
      </c>
      <c r="Q30" s="70">
        <f>COUNTIF(A123:H153,"CORE Beginner")</f>
        <v>3</v>
      </c>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row>
    <row r="31" spans="1:52" ht="30" customHeight="1" x14ac:dyDescent="0.15">
      <c r="A31" s="4"/>
      <c r="B31" s="155"/>
      <c r="C31" s="155"/>
      <c r="D31" s="155"/>
      <c r="E31" s="155"/>
      <c r="F31" s="155"/>
      <c r="G31" s="155"/>
      <c r="H31" s="155"/>
      <c r="I31" s="155"/>
      <c r="J31" s="34"/>
      <c r="K31" s="35"/>
      <c r="L31" s="34"/>
      <c r="M31" s="53" t="s">
        <v>28</v>
      </c>
      <c r="N31" s="70">
        <f>COUNTIF(B5:I35,"Advance")</f>
        <v>0</v>
      </c>
      <c r="O31" s="70">
        <f>COUNTIF(B41:I71,"Advance")</f>
        <v>0</v>
      </c>
      <c r="P31" s="70">
        <f>COUNTIF(B87:I117,"Advance")</f>
        <v>0</v>
      </c>
      <c r="Q31" s="70">
        <f>COUNTIF(A123:H153,"Advance")</f>
        <v>0</v>
      </c>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row>
    <row r="32" spans="1:52" ht="30" customHeight="1" x14ac:dyDescent="0.15">
      <c r="A32" s="5">
        <v>0.875</v>
      </c>
      <c r="B32" s="155"/>
      <c r="C32" s="155"/>
      <c r="D32" s="155"/>
      <c r="E32" s="155"/>
      <c r="F32" s="155"/>
      <c r="G32" s="155"/>
      <c r="H32" s="155"/>
      <c r="I32" s="155"/>
      <c r="J32" s="34"/>
      <c r="K32" s="35"/>
      <c r="L32" s="34"/>
      <c r="M32" s="78" t="s">
        <v>46</v>
      </c>
      <c r="N32" s="70">
        <f>COUNTIF(B5:I35,"Beauty Waist Line")</f>
        <v>0</v>
      </c>
      <c r="O32" s="70">
        <f>COUNTIF(B41:I71,"Beauty Waist Line")</f>
        <v>0</v>
      </c>
      <c r="P32" s="70">
        <f>COUNTIF(B87:I117,"Beauty Waist Line")</f>
        <v>0</v>
      </c>
      <c r="Q32" s="70">
        <f>COUNTIF(A123:H153,"Beauty Waist Line")</f>
        <v>0</v>
      </c>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row>
    <row r="33" spans="1:52" ht="30" customHeight="1" x14ac:dyDescent="0.15">
      <c r="A33" s="5"/>
      <c r="B33" s="155"/>
      <c r="C33" s="155"/>
      <c r="D33" s="155"/>
      <c r="E33" s="155"/>
      <c r="F33" s="155"/>
      <c r="G33" s="155"/>
      <c r="H33" s="155"/>
      <c r="I33" s="155"/>
      <c r="J33" s="34"/>
      <c r="K33" s="35"/>
      <c r="L33" s="34"/>
      <c r="M33" s="70" t="s">
        <v>34</v>
      </c>
      <c r="N33" s="70">
        <f>SUM(N24:N32)</f>
        <v>0</v>
      </c>
      <c r="O33" s="70">
        <f>SUM(O24:O32)</f>
        <v>0</v>
      </c>
      <c r="P33" s="70">
        <f>SUM(P24:P32)</f>
        <v>0</v>
      </c>
      <c r="Q33" s="70">
        <f>SUM(Q24:Q32)</f>
        <v>36</v>
      </c>
      <c r="R33" s="70">
        <f>SUM(N33:Q33)</f>
        <v>36</v>
      </c>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row>
    <row r="34" spans="1:52" ht="30" customHeight="1" x14ac:dyDescent="0.15">
      <c r="A34" s="5"/>
      <c r="B34" s="155"/>
      <c r="C34" s="155"/>
      <c r="D34" s="155"/>
      <c r="E34" s="155"/>
      <c r="F34" s="155"/>
      <c r="G34" s="155"/>
      <c r="H34" s="155"/>
      <c r="I34" s="155"/>
      <c r="J34" s="34"/>
      <c r="K34" s="35"/>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row>
    <row r="35" spans="1:52" ht="30" customHeight="1" thickBot="1" x14ac:dyDescent="0.2">
      <c r="A35" s="5"/>
      <c r="B35" s="156"/>
      <c r="C35" s="156"/>
      <c r="D35" s="156"/>
      <c r="E35" s="156"/>
      <c r="F35" s="156"/>
      <c r="G35" s="156"/>
      <c r="H35" s="156"/>
      <c r="I35" s="156"/>
      <c r="J35" s="34"/>
      <c r="K35" s="35"/>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row>
    <row r="36" spans="1:52" ht="30" customHeight="1" x14ac:dyDescent="0.15">
      <c r="A36" s="5"/>
      <c r="B36" s="5"/>
      <c r="C36" s="5"/>
      <c r="D36" s="5"/>
      <c r="E36" s="5"/>
      <c r="F36" s="5"/>
      <c r="H36" s="5"/>
      <c r="I36" s="5"/>
      <c r="J36" s="34"/>
      <c r="K36" s="35"/>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row>
    <row r="37" spans="1:52" ht="54.95" customHeight="1" x14ac:dyDescent="0.15">
      <c r="A37" s="157" t="s">
        <v>47</v>
      </c>
      <c r="B37" s="157"/>
      <c r="C37" s="157"/>
      <c r="D37" s="157"/>
      <c r="E37" s="157"/>
      <c r="F37" s="157"/>
      <c r="G37" s="157"/>
      <c r="H37" s="157"/>
      <c r="I37" s="33" t="s">
        <v>48</v>
      </c>
      <c r="J37" s="34"/>
      <c r="K37" s="35"/>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row>
    <row r="38" spans="1:52" ht="45" customHeight="1" x14ac:dyDescent="0.15">
      <c r="A38" s="158" t="s">
        <v>50</v>
      </c>
      <c r="B38" s="158"/>
      <c r="C38" s="158"/>
      <c r="D38" s="158"/>
      <c r="E38" s="158"/>
      <c r="F38" s="158"/>
      <c r="G38" s="158"/>
      <c r="H38" s="158"/>
      <c r="I38" s="158"/>
      <c r="J38" s="34"/>
      <c r="K38" s="35"/>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row>
    <row r="39" spans="1:52" ht="20.25" customHeight="1" x14ac:dyDescent="0.15">
      <c r="A39" s="6"/>
      <c r="B39" s="37"/>
      <c r="C39" s="1"/>
      <c r="D39" s="7"/>
      <c r="E39" s="1"/>
      <c r="F39" s="7"/>
      <c r="G39" s="8"/>
      <c r="H39" s="9"/>
      <c r="I39" s="9"/>
      <c r="J39" s="34"/>
      <c r="K39" s="35"/>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row>
    <row r="40" spans="1:52" s="58" customFormat="1" ht="27.95" customHeight="1" thickBot="1" x14ac:dyDescent="0.2">
      <c r="A40" s="57"/>
      <c r="B40" s="39">
        <v>43017</v>
      </c>
      <c r="C40" s="39">
        <v>43018</v>
      </c>
      <c r="D40" s="39">
        <v>43019</v>
      </c>
      <c r="E40" s="39">
        <v>43020</v>
      </c>
      <c r="F40" s="39">
        <v>43021</v>
      </c>
      <c r="G40" s="66">
        <v>43022</v>
      </c>
      <c r="H40" s="40">
        <v>43023</v>
      </c>
      <c r="I40" s="39">
        <v>43024</v>
      </c>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row>
    <row r="41" spans="1:52" s="59" customFormat="1" ht="30" customHeight="1" x14ac:dyDescent="0.15">
      <c r="A41" s="3">
        <v>0.41666666666666702</v>
      </c>
      <c r="B41" s="154"/>
      <c r="C41" s="160"/>
      <c r="D41" s="154"/>
      <c r="E41" s="160"/>
      <c r="F41" s="154"/>
      <c r="G41" s="154"/>
      <c r="H41" s="154"/>
      <c r="I41" s="15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row>
    <row r="42" spans="1:52" ht="30" customHeight="1" x14ac:dyDescent="0.15">
      <c r="A42" s="1"/>
      <c r="B42" s="155"/>
      <c r="C42" s="161"/>
      <c r="D42" s="155"/>
      <c r="E42" s="161"/>
      <c r="F42" s="155"/>
      <c r="G42" s="155"/>
      <c r="H42" s="155"/>
      <c r="I42" s="155"/>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row>
    <row r="43" spans="1:52" ht="30" customHeight="1" x14ac:dyDescent="0.15">
      <c r="A43" s="4"/>
      <c r="B43" s="155"/>
      <c r="C43" s="161"/>
      <c r="D43" s="155"/>
      <c r="E43" s="161"/>
      <c r="F43" s="155"/>
      <c r="G43" s="155"/>
      <c r="H43" s="155"/>
      <c r="I43" s="155"/>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row>
    <row r="44" spans="1:52" ht="30" customHeight="1" x14ac:dyDescent="0.15">
      <c r="A44" s="3">
        <v>0.47916666666666669</v>
      </c>
      <c r="B44" s="155"/>
      <c r="C44" s="161"/>
      <c r="D44" s="155"/>
      <c r="E44" s="161"/>
      <c r="F44" s="155"/>
      <c r="G44" s="155"/>
      <c r="H44" s="155"/>
      <c r="I44" s="155"/>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row>
    <row r="45" spans="1:52" ht="30" customHeight="1" x14ac:dyDescent="0.15">
      <c r="A45" s="3"/>
      <c r="B45" s="155"/>
      <c r="C45" s="161"/>
      <c r="D45" s="155"/>
      <c r="E45" s="161"/>
      <c r="F45" s="155"/>
      <c r="G45" s="155"/>
      <c r="H45" s="155"/>
      <c r="I45" s="155"/>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row>
    <row r="46" spans="1:52" ht="30" customHeight="1" x14ac:dyDescent="0.15">
      <c r="A46" s="3"/>
      <c r="B46" s="155"/>
      <c r="C46" s="161"/>
      <c r="D46" s="155"/>
      <c r="E46" s="161"/>
      <c r="F46" s="155"/>
      <c r="G46" s="155"/>
      <c r="H46" s="155"/>
      <c r="I46" s="155"/>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row>
    <row r="47" spans="1:52" ht="30" customHeight="1" x14ac:dyDescent="0.15">
      <c r="A47" s="3">
        <v>0.54166666666666663</v>
      </c>
      <c r="B47" s="155"/>
      <c r="C47" s="161"/>
      <c r="D47" s="155"/>
      <c r="E47" s="161"/>
      <c r="F47" s="155"/>
      <c r="G47" s="155"/>
      <c r="H47" s="155"/>
      <c r="I47" s="155"/>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row>
    <row r="48" spans="1:52" ht="30" customHeight="1" x14ac:dyDescent="0.15">
      <c r="A48" s="3"/>
      <c r="B48" s="155"/>
      <c r="C48" s="161"/>
      <c r="D48" s="155"/>
      <c r="E48" s="161"/>
      <c r="F48" s="155"/>
      <c r="G48" s="155"/>
      <c r="H48" s="155"/>
      <c r="I48" s="155"/>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row>
    <row r="49" spans="1:44" ht="30" customHeight="1" x14ac:dyDescent="0.15">
      <c r="A49" s="3"/>
      <c r="B49" s="155"/>
      <c r="C49" s="161"/>
      <c r="D49" s="155"/>
      <c r="E49" s="161"/>
      <c r="F49" s="155"/>
      <c r="G49" s="155"/>
      <c r="H49" s="155"/>
      <c r="I49" s="155"/>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row>
    <row r="50" spans="1:44" ht="30" customHeight="1" x14ac:dyDescent="0.15">
      <c r="A50" s="3">
        <v>0.60416666666666663</v>
      </c>
      <c r="B50" s="155"/>
      <c r="C50" s="161"/>
      <c r="D50" s="155"/>
      <c r="E50" s="161"/>
      <c r="F50" s="155"/>
      <c r="G50" s="155"/>
      <c r="H50" s="155"/>
      <c r="I50" s="155"/>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row>
    <row r="51" spans="1:44" ht="30" customHeight="1" x14ac:dyDescent="0.15">
      <c r="A51" s="3"/>
      <c r="B51" s="155"/>
      <c r="C51" s="161"/>
      <c r="D51" s="155"/>
      <c r="E51" s="161"/>
      <c r="F51" s="155"/>
      <c r="G51" s="155"/>
      <c r="H51" s="155"/>
      <c r="I51" s="155"/>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row>
    <row r="52" spans="1:44" ht="30" customHeight="1" x14ac:dyDescent="0.15">
      <c r="A52" s="3"/>
      <c r="B52" s="155"/>
      <c r="C52" s="161"/>
      <c r="D52" s="155"/>
      <c r="E52" s="161"/>
      <c r="F52" s="155"/>
      <c r="G52" s="155"/>
      <c r="H52" s="155"/>
      <c r="I52" s="155"/>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row>
    <row r="53" spans="1:44" ht="30" customHeight="1" x14ac:dyDescent="0.15">
      <c r="A53" s="3">
        <v>0.66666666666666663</v>
      </c>
      <c r="B53" s="155"/>
      <c r="C53" s="161"/>
      <c r="D53" s="155"/>
      <c r="E53" s="161"/>
      <c r="F53" s="155"/>
      <c r="G53" s="155"/>
      <c r="H53" s="155"/>
      <c r="I53" s="155"/>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row>
    <row r="54" spans="1:44" ht="30" customHeight="1" x14ac:dyDescent="0.15">
      <c r="A54" s="3"/>
      <c r="B54" s="155"/>
      <c r="C54" s="161"/>
      <c r="D54" s="155"/>
      <c r="E54" s="161"/>
      <c r="F54" s="155"/>
      <c r="G54" s="155"/>
      <c r="H54" s="155"/>
      <c r="I54" s="155"/>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row>
    <row r="55" spans="1:44" ht="30" customHeight="1" x14ac:dyDescent="0.15">
      <c r="A55" s="3"/>
      <c r="B55" s="155"/>
      <c r="C55" s="161"/>
      <c r="D55" s="155"/>
      <c r="E55" s="161"/>
      <c r="F55" s="155"/>
      <c r="G55" s="155"/>
      <c r="H55" s="155"/>
      <c r="I55" s="155"/>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row>
    <row r="56" spans="1:44" ht="30" customHeight="1" x14ac:dyDescent="0.15">
      <c r="A56" s="3">
        <v>0.70833333333333337</v>
      </c>
      <c r="B56" s="155"/>
      <c r="C56" s="161"/>
      <c r="D56" s="155"/>
      <c r="E56" s="161"/>
      <c r="F56" s="155"/>
      <c r="G56" s="155"/>
      <c r="H56" s="155"/>
      <c r="I56" s="155"/>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row>
    <row r="57" spans="1:44" ht="30" customHeight="1" x14ac:dyDescent="0.15">
      <c r="A57" s="3"/>
      <c r="B57" s="155"/>
      <c r="C57" s="161"/>
      <c r="D57" s="155"/>
      <c r="E57" s="161"/>
      <c r="F57" s="155"/>
      <c r="G57" s="155"/>
      <c r="H57" s="155"/>
      <c r="I57" s="155"/>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row>
    <row r="58" spans="1:44" ht="30" customHeight="1" x14ac:dyDescent="0.15">
      <c r="A58" s="3"/>
      <c r="B58" s="155"/>
      <c r="C58" s="161"/>
      <c r="D58" s="155"/>
      <c r="E58" s="161"/>
      <c r="F58" s="155"/>
      <c r="G58" s="155"/>
      <c r="H58" s="155"/>
      <c r="I58" s="155"/>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row>
    <row r="59" spans="1:44" ht="30" customHeight="1" x14ac:dyDescent="0.15">
      <c r="A59" s="3">
        <v>0.75</v>
      </c>
      <c r="B59" s="155"/>
      <c r="C59" s="161"/>
      <c r="D59" s="155"/>
      <c r="E59" s="161"/>
      <c r="F59" s="155"/>
      <c r="G59" s="155"/>
      <c r="H59" s="155"/>
      <c r="I59" s="155"/>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row>
    <row r="60" spans="1:44" ht="30" customHeight="1" x14ac:dyDescent="0.15">
      <c r="A60" s="3"/>
      <c r="B60" s="155"/>
      <c r="C60" s="161"/>
      <c r="D60" s="155"/>
      <c r="E60" s="161"/>
      <c r="F60" s="155"/>
      <c r="G60" s="155"/>
      <c r="H60" s="155"/>
      <c r="I60" s="155"/>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row>
    <row r="61" spans="1:44" ht="30" customHeight="1" x14ac:dyDescent="0.15">
      <c r="A61" s="3"/>
      <c r="B61" s="155"/>
      <c r="C61" s="161"/>
      <c r="D61" s="155"/>
      <c r="E61" s="161"/>
      <c r="F61" s="155"/>
      <c r="G61" s="155"/>
      <c r="H61" s="155"/>
      <c r="I61" s="155"/>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row>
    <row r="62" spans="1:44" ht="30" customHeight="1" x14ac:dyDescent="0.15">
      <c r="A62" s="3">
        <v>0.79166666666666663</v>
      </c>
      <c r="B62" s="155"/>
      <c r="C62" s="161"/>
      <c r="D62" s="155"/>
      <c r="E62" s="161"/>
      <c r="F62" s="155"/>
      <c r="G62" s="155"/>
      <c r="H62" s="155"/>
      <c r="I62" s="155"/>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row>
    <row r="63" spans="1:44" ht="30" customHeight="1" x14ac:dyDescent="0.15">
      <c r="A63" s="1"/>
      <c r="B63" s="155"/>
      <c r="C63" s="161"/>
      <c r="D63" s="155"/>
      <c r="E63" s="161"/>
      <c r="F63" s="155"/>
      <c r="G63" s="155"/>
      <c r="H63" s="155"/>
      <c r="I63" s="155"/>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row>
    <row r="64" spans="1:44" ht="30" customHeight="1" x14ac:dyDescent="0.15">
      <c r="A64" s="4"/>
      <c r="B64" s="155"/>
      <c r="C64" s="161"/>
      <c r="D64" s="155"/>
      <c r="E64" s="161"/>
      <c r="F64" s="155"/>
      <c r="G64" s="155"/>
      <c r="H64" s="155"/>
      <c r="I64" s="155"/>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row>
    <row r="65" spans="1:52" ht="30" customHeight="1" x14ac:dyDescent="0.15">
      <c r="A65" s="3">
        <v>0.83333333333333337</v>
      </c>
      <c r="B65" s="155"/>
      <c r="C65" s="161"/>
      <c r="D65" s="155"/>
      <c r="E65" s="161"/>
      <c r="F65" s="155"/>
      <c r="G65" s="155"/>
      <c r="H65" s="155"/>
      <c r="I65" s="155"/>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row>
    <row r="66" spans="1:52" ht="30" customHeight="1" x14ac:dyDescent="0.15">
      <c r="A66" s="1"/>
      <c r="B66" s="155"/>
      <c r="C66" s="161"/>
      <c r="D66" s="155"/>
      <c r="E66" s="161"/>
      <c r="F66" s="155"/>
      <c r="G66" s="155"/>
      <c r="H66" s="155"/>
      <c r="I66" s="155"/>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row>
    <row r="67" spans="1:52" ht="30" customHeight="1" x14ac:dyDescent="0.15">
      <c r="A67" s="4"/>
      <c r="B67" s="155"/>
      <c r="C67" s="161"/>
      <c r="D67" s="155"/>
      <c r="E67" s="161"/>
      <c r="F67" s="155"/>
      <c r="G67" s="155"/>
      <c r="H67" s="155"/>
      <c r="I67" s="155"/>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row>
    <row r="68" spans="1:52" ht="30" customHeight="1" x14ac:dyDescent="0.15">
      <c r="A68" s="5">
        <v>0.875</v>
      </c>
      <c r="B68" s="155"/>
      <c r="C68" s="161"/>
      <c r="D68" s="155"/>
      <c r="E68" s="161"/>
      <c r="F68" s="155"/>
      <c r="G68" s="155"/>
      <c r="H68" s="155"/>
      <c r="I68" s="155"/>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row>
    <row r="69" spans="1:52" ht="30" customHeight="1" x14ac:dyDescent="0.15">
      <c r="B69" s="155"/>
      <c r="C69" s="161"/>
      <c r="D69" s="155"/>
      <c r="E69" s="161"/>
      <c r="F69" s="155"/>
      <c r="G69" s="155"/>
      <c r="H69" s="155"/>
      <c r="I69" s="155"/>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row>
    <row r="70" spans="1:52" ht="30" customHeight="1" x14ac:dyDescent="0.15">
      <c r="B70" s="155"/>
      <c r="C70" s="161"/>
      <c r="D70" s="155"/>
      <c r="E70" s="161"/>
      <c r="F70" s="155"/>
      <c r="G70" s="155"/>
      <c r="H70" s="155"/>
      <c r="I70" s="155"/>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row>
    <row r="71" spans="1:52" ht="21.75" customHeight="1" thickBot="1" x14ac:dyDescent="0.2">
      <c r="B71" s="156"/>
      <c r="C71" s="161"/>
      <c r="D71" s="156"/>
      <c r="E71" s="161"/>
      <c r="F71" s="156"/>
      <c r="G71" s="155"/>
      <c r="H71" s="156"/>
      <c r="I71" s="156"/>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row>
    <row r="72" spans="1:52" ht="21.95" customHeight="1" x14ac:dyDescent="0.15">
      <c r="C72" s="88"/>
      <c r="E72" s="88"/>
      <c r="F72" s="51"/>
      <c r="G72" s="89"/>
      <c r="H72" s="61"/>
      <c r="J72" s="34"/>
      <c r="K72" s="60"/>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row>
    <row r="73" spans="1:52" ht="21.95" customHeight="1" x14ac:dyDescent="0.15">
      <c r="A73" s="12"/>
      <c r="B73" s="13"/>
      <c r="C73" s="12"/>
      <c r="D73" s="12"/>
      <c r="F73" s="14" t="s">
        <v>11</v>
      </c>
      <c r="G73" s="1"/>
      <c r="H73" s="1"/>
      <c r="I73" s="1"/>
      <c r="J73" s="34"/>
      <c r="K73" s="60"/>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row>
    <row r="74" spans="1:52" ht="21.95" customHeight="1" x14ac:dyDescent="0.15">
      <c r="A74" s="85" t="s">
        <v>25</v>
      </c>
      <c r="B74" s="12"/>
      <c r="C74" s="12"/>
      <c r="D74" s="12"/>
      <c r="F74" s="16" t="s">
        <v>13</v>
      </c>
      <c r="G74" s="1"/>
      <c r="H74" s="1"/>
      <c r="I74" s="1"/>
      <c r="J74" s="34"/>
      <c r="K74" s="60"/>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row>
    <row r="75" spans="1:52" ht="21.95" customHeight="1" x14ac:dyDescent="0.15">
      <c r="A75" s="159" t="s">
        <v>23</v>
      </c>
      <c r="B75" s="159"/>
      <c r="C75" s="17" t="s">
        <v>26</v>
      </c>
      <c r="D75" s="12"/>
      <c r="F75" s="17" t="s">
        <v>29</v>
      </c>
      <c r="G75" s="18"/>
      <c r="H75" s="1"/>
      <c r="I75" s="1"/>
      <c r="J75" s="34"/>
      <c r="K75" s="35"/>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row>
    <row r="76" spans="1:52" ht="21.95" customHeight="1" x14ac:dyDescent="0.15">
      <c r="A76" s="12" t="s">
        <v>14</v>
      </c>
      <c r="B76" s="12"/>
      <c r="C76" s="17" t="s">
        <v>27</v>
      </c>
      <c r="D76" s="12"/>
      <c r="F76" s="16" t="s">
        <v>15</v>
      </c>
      <c r="G76" s="19"/>
      <c r="H76" s="1"/>
      <c r="I76" s="1"/>
      <c r="J76" s="34"/>
      <c r="K76" s="35"/>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row>
    <row r="77" spans="1:52" ht="21.75" customHeight="1" x14ac:dyDescent="0.15">
      <c r="A77" s="20" t="s">
        <v>16</v>
      </c>
      <c r="B77" s="12"/>
      <c r="C77" s="12"/>
      <c r="D77" s="12"/>
      <c r="F77" s="17" t="s">
        <v>17</v>
      </c>
      <c r="G77" s="1"/>
      <c r="H77" s="1"/>
      <c r="I77" s="1"/>
      <c r="J77" s="34"/>
      <c r="K77" s="35"/>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row>
    <row r="78" spans="1:52" ht="21.95" customHeight="1" x14ac:dyDescent="0.15">
      <c r="A78" s="20" t="s">
        <v>18</v>
      </c>
      <c r="B78" s="12"/>
      <c r="C78" s="12"/>
      <c r="D78" s="12"/>
      <c r="F78" s="21" t="s">
        <v>19</v>
      </c>
      <c r="J78" s="34"/>
      <c r="K78" s="35"/>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row>
    <row r="79" spans="1:52" ht="21.95" customHeight="1" x14ac:dyDescent="0.15">
      <c r="A79" s="21" t="s">
        <v>20</v>
      </c>
      <c r="B79" s="17"/>
      <c r="C79" s="12"/>
      <c r="D79" s="12"/>
      <c r="F79" s="21" t="s">
        <v>21</v>
      </c>
      <c r="J79" s="34"/>
      <c r="K79" s="35"/>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row>
    <row r="80" spans="1:52" ht="21.95" customHeight="1" x14ac:dyDescent="0.15">
      <c r="A80" s="12"/>
      <c r="B80" s="12"/>
      <c r="C80" s="12"/>
      <c r="D80" s="12"/>
      <c r="F80" s="21" t="s">
        <v>22</v>
      </c>
      <c r="G80" s="5"/>
      <c r="H80" s="5"/>
      <c r="I80" s="5"/>
      <c r="J80" s="34"/>
      <c r="K80" s="35"/>
      <c r="L80" s="34"/>
      <c r="M80" s="34"/>
      <c r="N80" s="34"/>
      <c r="O80" s="34"/>
      <c r="P80" s="34"/>
      <c r="Q80" s="34"/>
      <c r="R80" s="34"/>
      <c r="S80" s="34"/>
      <c r="T80" s="34"/>
      <c r="U80" s="34"/>
      <c r="V80" s="34"/>
      <c r="W80" s="34"/>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row>
    <row r="81" spans="1:52" ht="21.95" customHeight="1" x14ac:dyDescent="0.15">
      <c r="A81" s="5"/>
      <c r="B81" s="5"/>
      <c r="C81" s="5"/>
      <c r="D81" s="5"/>
      <c r="E81" s="5"/>
      <c r="F81" s="5"/>
      <c r="G81" s="5"/>
      <c r="H81" s="5"/>
      <c r="I81" s="5"/>
      <c r="J81" s="34"/>
      <c r="K81" s="35"/>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row>
    <row r="82" spans="1:52" ht="21.95" customHeight="1" x14ac:dyDescent="0.15">
      <c r="A82" s="5"/>
      <c r="B82" s="5"/>
      <c r="C82" s="5"/>
      <c r="D82" s="5"/>
      <c r="E82" s="5"/>
      <c r="F82" s="5"/>
      <c r="G82" s="5"/>
      <c r="H82" s="5"/>
      <c r="I82" s="5"/>
      <c r="J82" s="34"/>
      <c r="K82" s="35"/>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row>
    <row r="83" spans="1:52" ht="54.95" customHeight="1" x14ac:dyDescent="0.15">
      <c r="A83" s="157" t="s">
        <v>47</v>
      </c>
      <c r="B83" s="157"/>
      <c r="C83" s="157"/>
      <c r="D83" s="157"/>
      <c r="E83" s="157"/>
      <c r="F83" s="157"/>
      <c r="G83" s="157"/>
      <c r="H83" s="157"/>
      <c r="I83" s="33" t="s">
        <v>48</v>
      </c>
      <c r="J83" s="34"/>
      <c r="K83" s="35"/>
      <c r="L83" s="34"/>
      <c r="M83" s="34"/>
      <c r="N83" s="34"/>
      <c r="O83" s="34"/>
      <c r="P83" s="34"/>
      <c r="Q83" s="34"/>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row>
    <row r="84" spans="1:52" ht="45" customHeight="1" x14ac:dyDescent="0.15">
      <c r="A84" s="158" t="s">
        <v>51</v>
      </c>
      <c r="B84" s="158"/>
      <c r="C84" s="158"/>
      <c r="D84" s="158"/>
      <c r="E84" s="158"/>
      <c r="F84" s="158"/>
      <c r="G84" s="158"/>
      <c r="H84" s="158"/>
      <c r="I84" s="158"/>
      <c r="J84" s="34"/>
      <c r="K84" s="35"/>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row>
    <row r="85" spans="1:52" ht="20.25" customHeight="1" x14ac:dyDescent="0.15">
      <c r="A85" s="12"/>
      <c r="B85" s="12"/>
      <c r="C85" s="12"/>
      <c r="D85" s="12"/>
      <c r="F85" s="21"/>
      <c r="J85" s="34"/>
      <c r="K85" s="35"/>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row>
    <row r="86" spans="1:52" s="58" customFormat="1" ht="27.95" customHeight="1" thickBot="1" x14ac:dyDescent="0.2">
      <c r="A86" s="57"/>
      <c r="B86" s="39">
        <v>43025</v>
      </c>
      <c r="C86" s="39">
        <v>43026</v>
      </c>
      <c r="D86" s="39">
        <v>43027</v>
      </c>
      <c r="E86" s="39">
        <v>43028</v>
      </c>
      <c r="F86" s="66">
        <v>43029</v>
      </c>
      <c r="G86" s="40">
        <v>43030</v>
      </c>
      <c r="H86" s="39">
        <v>43031</v>
      </c>
      <c r="I86" s="39">
        <v>43032</v>
      </c>
      <c r="J86" s="34"/>
      <c r="K86" s="35"/>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row>
    <row r="87" spans="1:52" s="59" customFormat="1" ht="30" customHeight="1" x14ac:dyDescent="0.15">
      <c r="A87" s="10">
        <v>0.41666666666666702</v>
      </c>
      <c r="B87" s="154"/>
      <c r="C87" s="154"/>
      <c r="D87" s="154"/>
      <c r="E87" s="154"/>
      <c r="F87" s="154"/>
      <c r="G87" s="154"/>
      <c r="H87" s="154"/>
      <c r="I87" s="154"/>
      <c r="J87" s="34"/>
      <c r="K87" s="35"/>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row>
    <row r="88" spans="1:52" ht="30" customHeight="1" x14ac:dyDescent="0.15">
      <c r="A88" s="63"/>
      <c r="B88" s="155"/>
      <c r="C88" s="155"/>
      <c r="D88" s="155"/>
      <c r="E88" s="155"/>
      <c r="F88" s="155"/>
      <c r="G88" s="155"/>
      <c r="H88" s="155"/>
      <c r="I88" s="155"/>
      <c r="J88" s="34"/>
      <c r="K88" s="35"/>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row>
    <row r="89" spans="1:52" ht="30" customHeight="1" x14ac:dyDescent="0.15">
      <c r="A89" s="11"/>
      <c r="B89" s="155"/>
      <c r="C89" s="155"/>
      <c r="D89" s="155"/>
      <c r="E89" s="155"/>
      <c r="F89" s="155"/>
      <c r="G89" s="155"/>
      <c r="H89" s="155"/>
      <c r="I89" s="155"/>
      <c r="J89" s="34"/>
      <c r="K89" s="35"/>
      <c r="L89" s="34"/>
      <c r="M89" s="34"/>
      <c r="N89" s="34"/>
      <c r="O89" s="34"/>
      <c r="P89" s="34"/>
      <c r="Q89" s="34"/>
      <c r="R89" s="34"/>
      <c r="S89" s="34"/>
      <c r="T89" s="34"/>
      <c r="U89" s="34"/>
      <c r="V89" s="34"/>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row>
    <row r="90" spans="1:52" ht="30" customHeight="1" x14ac:dyDescent="0.15">
      <c r="A90" s="3">
        <v>0.47916666666666669</v>
      </c>
      <c r="B90" s="155"/>
      <c r="C90" s="155"/>
      <c r="D90" s="155"/>
      <c r="E90" s="155"/>
      <c r="F90" s="155"/>
      <c r="G90" s="155"/>
      <c r="H90" s="155"/>
      <c r="I90" s="155"/>
      <c r="J90" s="34"/>
      <c r="K90" s="35"/>
      <c r="L90" s="34"/>
      <c r="M90" s="34"/>
      <c r="N90" s="34"/>
      <c r="O90" s="34"/>
      <c r="P90" s="34"/>
      <c r="Q90" s="34"/>
      <c r="R90" s="34"/>
      <c r="S90" s="34"/>
      <c r="T90" s="34"/>
      <c r="U90" s="34"/>
      <c r="V90" s="34"/>
      <c r="W90" s="34"/>
      <c r="X90" s="34"/>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row>
    <row r="91" spans="1:52" ht="30" customHeight="1" x14ac:dyDescent="0.15">
      <c r="A91" s="10"/>
      <c r="B91" s="155"/>
      <c r="C91" s="155"/>
      <c r="D91" s="155"/>
      <c r="E91" s="155"/>
      <c r="F91" s="155"/>
      <c r="G91" s="155"/>
      <c r="H91" s="155"/>
      <c r="I91" s="155"/>
      <c r="J91" s="34"/>
      <c r="K91" s="35"/>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row>
    <row r="92" spans="1:52" ht="30" customHeight="1" x14ac:dyDescent="0.15">
      <c r="A92" s="10"/>
      <c r="B92" s="155"/>
      <c r="C92" s="155"/>
      <c r="D92" s="155"/>
      <c r="E92" s="155"/>
      <c r="F92" s="155"/>
      <c r="G92" s="155"/>
      <c r="H92" s="155"/>
      <c r="I92" s="155"/>
      <c r="J92" s="34"/>
      <c r="K92" s="35"/>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row>
    <row r="93" spans="1:52" ht="30" customHeight="1" x14ac:dyDescent="0.15">
      <c r="A93" s="3">
        <v>0.54166666666666663</v>
      </c>
      <c r="B93" s="155"/>
      <c r="C93" s="155"/>
      <c r="D93" s="155"/>
      <c r="E93" s="155"/>
      <c r="F93" s="155"/>
      <c r="G93" s="155"/>
      <c r="H93" s="155"/>
      <c r="I93" s="155"/>
      <c r="J93" s="34"/>
      <c r="K93" s="35"/>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4"/>
      <c r="AY93" s="34"/>
      <c r="AZ93" s="34"/>
    </row>
    <row r="94" spans="1:52" ht="30" customHeight="1" x14ac:dyDescent="0.15">
      <c r="A94" s="3"/>
      <c r="B94" s="155"/>
      <c r="C94" s="155"/>
      <c r="D94" s="155"/>
      <c r="E94" s="155"/>
      <c r="F94" s="155"/>
      <c r="G94" s="155"/>
      <c r="H94" s="155"/>
      <c r="I94" s="155"/>
      <c r="J94" s="34"/>
      <c r="K94" s="35"/>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4"/>
      <c r="AY94" s="34"/>
      <c r="AZ94" s="34"/>
    </row>
    <row r="95" spans="1:52" ht="30" customHeight="1" x14ac:dyDescent="0.15">
      <c r="A95" s="3"/>
      <c r="B95" s="155"/>
      <c r="C95" s="155"/>
      <c r="D95" s="155"/>
      <c r="E95" s="155"/>
      <c r="F95" s="155"/>
      <c r="G95" s="155"/>
      <c r="H95" s="155"/>
      <c r="I95" s="155"/>
      <c r="J95" s="34"/>
      <c r="K95" s="35"/>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34"/>
      <c r="AY95" s="34"/>
      <c r="AZ95" s="34"/>
    </row>
    <row r="96" spans="1:52" ht="30" customHeight="1" x14ac:dyDescent="0.15">
      <c r="A96" s="3">
        <v>0.60416666666666663</v>
      </c>
      <c r="B96" s="155"/>
      <c r="C96" s="155"/>
      <c r="D96" s="155"/>
      <c r="E96" s="155"/>
      <c r="F96" s="155"/>
      <c r="G96" s="155"/>
      <c r="H96" s="155"/>
      <c r="I96" s="155"/>
      <c r="J96" s="34"/>
      <c r="K96" s="35"/>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4"/>
      <c r="AK96" s="34"/>
      <c r="AL96" s="34"/>
      <c r="AM96" s="34"/>
      <c r="AN96" s="34"/>
      <c r="AO96" s="34"/>
      <c r="AP96" s="34"/>
      <c r="AQ96" s="34"/>
      <c r="AR96" s="34"/>
      <c r="AS96" s="34"/>
      <c r="AT96" s="34"/>
      <c r="AU96" s="34"/>
      <c r="AV96" s="34"/>
      <c r="AW96" s="34"/>
      <c r="AX96" s="34"/>
      <c r="AY96" s="34"/>
      <c r="AZ96" s="34"/>
    </row>
    <row r="97" spans="1:52" ht="30" customHeight="1" x14ac:dyDescent="0.15">
      <c r="A97" s="3"/>
      <c r="B97" s="155"/>
      <c r="C97" s="155"/>
      <c r="D97" s="155"/>
      <c r="E97" s="155"/>
      <c r="F97" s="155"/>
      <c r="G97" s="155"/>
      <c r="H97" s="155"/>
      <c r="I97" s="155"/>
      <c r="J97" s="34"/>
      <c r="K97" s="35"/>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4"/>
      <c r="AY97" s="34"/>
      <c r="AZ97" s="34"/>
    </row>
    <row r="98" spans="1:52" ht="30" customHeight="1" x14ac:dyDescent="0.15">
      <c r="A98" s="3"/>
      <c r="B98" s="155"/>
      <c r="C98" s="155"/>
      <c r="D98" s="155"/>
      <c r="E98" s="155"/>
      <c r="F98" s="155"/>
      <c r="G98" s="155"/>
      <c r="H98" s="155"/>
      <c r="I98" s="155"/>
      <c r="J98" s="34"/>
      <c r="K98" s="35"/>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4"/>
      <c r="AY98" s="34"/>
      <c r="AZ98" s="34"/>
    </row>
    <row r="99" spans="1:52" ht="30" customHeight="1" x14ac:dyDescent="0.15">
      <c r="A99" s="3">
        <v>0.66666666666666663</v>
      </c>
      <c r="B99" s="155"/>
      <c r="C99" s="155"/>
      <c r="D99" s="155"/>
      <c r="E99" s="155"/>
      <c r="F99" s="155"/>
      <c r="G99" s="155"/>
      <c r="H99" s="155"/>
      <c r="I99" s="155"/>
      <c r="J99" s="34"/>
      <c r="K99" s="35"/>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4"/>
      <c r="AY99" s="34"/>
      <c r="AZ99" s="34"/>
    </row>
    <row r="100" spans="1:52" ht="30" customHeight="1" x14ac:dyDescent="0.15">
      <c r="A100" s="3"/>
      <c r="B100" s="155"/>
      <c r="C100" s="155"/>
      <c r="D100" s="155"/>
      <c r="E100" s="155"/>
      <c r="F100" s="155"/>
      <c r="G100" s="155"/>
      <c r="H100" s="155"/>
      <c r="I100" s="155"/>
      <c r="J100" s="34"/>
      <c r="K100" s="35"/>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4"/>
      <c r="AY100" s="34"/>
      <c r="AZ100" s="34"/>
    </row>
    <row r="101" spans="1:52" ht="30" customHeight="1" x14ac:dyDescent="0.15">
      <c r="A101" s="3"/>
      <c r="B101" s="155"/>
      <c r="C101" s="155"/>
      <c r="D101" s="155"/>
      <c r="E101" s="155"/>
      <c r="F101" s="155"/>
      <c r="G101" s="155"/>
      <c r="H101" s="155"/>
      <c r="I101" s="155"/>
      <c r="J101" s="34"/>
      <c r="K101" s="35"/>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4"/>
      <c r="AY101" s="34"/>
      <c r="AZ101" s="34"/>
    </row>
    <row r="102" spans="1:52" ht="30" customHeight="1" x14ac:dyDescent="0.15">
      <c r="A102" s="3">
        <v>0.70833333333333337</v>
      </c>
      <c r="B102" s="155"/>
      <c r="C102" s="155"/>
      <c r="D102" s="155"/>
      <c r="E102" s="155"/>
      <c r="F102" s="155"/>
      <c r="G102" s="155"/>
      <c r="H102" s="155"/>
      <c r="I102" s="155"/>
      <c r="J102" s="34"/>
      <c r="K102" s="35"/>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4"/>
      <c r="AY102" s="34"/>
      <c r="AZ102" s="34"/>
    </row>
    <row r="103" spans="1:52" ht="30" customHeight="1" x14ac:dyDescent="0.15">
      <c r="A103" s="3"/>
      <c r="B103" s="155"/>
      <c r="C103" s="155"/>
      <c r="D103" s="155"/>
      <c r="E103" s="155"/>
      <c r="F103" s="155"/>
      <c r="G103" s="155"/>
      <c r="H103" s="155"/>
      <c r="I103" s="155"/>
      <c r="J103" s="60"/>
      <c r="K103" s="35"/>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4"/>
      <c r="AY103" s="34"/>
      <c r="AZ103" s="34"/>
    </row>
    <row r="104" spans="1:52" ht="30" customHeight="1" x14ac:dyDescent="0.15">
      <c r="A104" s="3"/>
      <c r="B104" s="155"/>
      <c r="C104" s="155"/>
      <c r="D104" s="155"/>
      <c r="E104" s="155"/>
      <c r="F104" s="155"/>
      <c r="G104" s="155"/>
      <c r="H104" s="155"/>
      <c r="I104" s="155"/>
      <c r="J104" s="60"/>
      <c r="K104" s="35"/>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4"/>
      <c r="AY104" s="34"/>
      <c r="AZ104" s="34"/>
    </row>
    <row r="105" spans="1:52" ht="30" customHeight="1" x14ac:dyDescent="0.15">
      <c r="A105" s="3">
        <v>0.75</v>
      </c>
      <c r="B105" s="155"/>
      <c r="C105" s="155"/>
      <c r="D105" s="155"/>
      <c r="E105" s="155"/>
      <c r="F105" s="155"/>
      <c r="G105" s="155"/>
      <c r="H105" s="155"/>
      <c r="I105" s="155"/>
      <c r="J105" s="60"/>
      <c r="K105" s="35"/>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34"/>
      <c r="AZ105" s="34"/>
    </row>
    <row r="106" spans="1:52" ht="30" customHeight="1" x14ac:dyDescent="0.15">
      <c r="A106" s="3"/>
      <c r="B106" s="155"/>
      <c r="C106" s="155"/>
      <c r="D106" s="155"/>
      <c r="E106" s="155"/>
      <c r="F106" s="155"/>
      <c r="G106" s="155"/>
      <c r="H106" s="155"/>
      <c r="I106" s="155"/>
      <c r="J106" s="60"/>
      <c r="K106" s="35"/>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4"/>
      <c r="AY106" s="34"/>
      <c r="AZ106" s="34"/>
    </row>
    <row r="107" spans="1:52" ht="30" customHeight="1" x14ac:dyDescent="0.15">
      <c r="A107" s="3"/>
      <c r="B107" s="155"/>
      <c r="C107" s="155"/>
      <c r="D107" s="155"/>
      <c r="E107" s="155"/>
      <c r="F107" s="155"/>
      <c r="G107" s="155"/>
      <c r="H107" s="155"/>
      <c r="I107" s="155"/>
      <c r="J107" s="60"/>
      <c r="K107" s="35"/>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4"/>
      <c r="AY107" s="34"/>
      <c r="AZ107" s="34"/>
    </row>
    <row r="108" spans="1:52" ht="30" customHeight="1" x14ac:dyDescent="0.15">
      <c r="A108" s="3">
        <v>0.79166666666666663</v>
      </c>
      <c r="B108" s="155"/>
      <c r="C108" s="155"/>
      <c r="D108" s="155"/>
      <c r="E108" s="155"/>
      <c r="F108" s="155"/>
      <c r="G108" s="155"/>
      <c r="H108" s="155"/>
      <c r="I108" s="155"/>
      <c r="J108" s="60"/>
      <c r="K108" s="35"/>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4"/>
      <c r="AY108" s="34"/>
      <c r="AZ108" s="34"/>
    </row>
    <row r="109" spans="1:52" ht="30" customHeight="1" x14ac:dyDescent="0.15">
      <c r="A109" s="1"/>
      <c r="B109" s="155"/>
      <c r="C109" s="155"/>
      <c r="D109" s="155"/>
      <c r="E109" s="155"/>
      <c r="F109" s="155"/>
      <c r="G109" s="155"/>
      <c r="H109" s="155"/>
      <c r="I109" s="155"/>
      <c r="J109" s="60"/>
      <c r="K109" s="35"/>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4"/>
      <c r="AY109" s="34"/>
      <c r="AZ109" s="34"/>
    </row>
    <row r="110" spans="1:52" ht="30" customHeight="1" x14ac:dyDescent="0.15">
      <c r="A110" s="4"/>
      <c r="B110" s="155"/>
      <c r="C110" s="155"/>
      <c r="D110" s="155"/>
      <c r="E110" s="155"/>
      <c r="F110" s="155"/>
      <c r="G110" s="155"/>
      <c r="H110" s="155"/>
      <c r="I110" s="155"/>
      <c r="J110" s="60"/>
      <c r="K110" s="35"/>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4"/>
      <c r="AY110" s="34"/>
      <c r="AZ110" s="34"/>
    </row>
    <row r="111" spans="1:52" ht="30" customHeight="1" x14ac:dyDescent="0.15">
      <c r="A111" s="3">
        <v>0.83333333333333337</v>
      </c>
      <c r="B111" s="155"/>
      <c r="C111" s="155"/>
      <c r="D111" s="155"/>
      <c r="E111" s="155"/>
      <c r="F111" s="155"/>
      <c r="G111" s="155"/>
      <c r="H111" s="155"/>
      <c r="I111" s="155"/>
      <c r="J111" s="60"/>
      <c r="K111" s="35"/>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4"/>
      <c r="AY111" s="34"/>
      <c r="AZ111" s="34"/>
    </row>
    <row r="112" spans="1:52" ht="30" customHeight="1" x14ac:dyDescent="0.15">
      <c r="A112" s="1"/>
      <c r="B112" s="155"/>
      <c r="C112" s="155"/>
      <c r="D112" s="155"/>
      <c r="E112" s="155"/>
      <c r="F112" s="155"/>
      <c r="G112" s="155"/>
      <c r="H112" s="155"/>
      <c r="I112" s="155"/>
      <c r="J112" s="60"/>
      <c r="K112" s="35"/>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4"/>
      <c r="AY112" s="34"/>
      <c r="AZ112" s="34"/>
    </row>
    <row r="113" spans="1:52" ht="30" customHeight="1" x14ac:dyDescent="0.15">
      <c r="A113" s="4"/>
      <c r="B113" s="155"/>
      <c r="C113" s="155"/>
      <c r="D113" s="155"/>
      <c r="E113" s="155"/>
      <c r="F113" s="155"/>
      <c r="G113" s="155"/>
      <c r="H113" s="155"/>
      <c r="I113" s="155"/>
      <c r="J113" s="60"/>
      <c r="K113" s="35"/>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c r="AU113" s="34"/>
      <c r="AV113" s="34"/>
      <c r="AW113" s="34"/>
      <c r="AX113" s="34"/>
      <c r="AY113" s="34"/>
      <c r="AZ113" s="34"/>
    </row>
    <row r="114" spans="1:52" ht="30" customHeight="1" x14ac:dyDescent="0.15">
      <c r="A114" s="3">
        <v>0.875</v>
      </c>
      <c r="B114" s="155"/>
      <c r="C114" s="155"/>
      <c r="D114" s="155"/>
      <c r="E114" s="155"/>
      <c r="F114" s="155"/>
      <c r="G114" s="155"/>
      <c r="H114" s="155"/>
      <c r="I114" s="155"/>
      <c r="J114" s="60"/>
      <c r="K114" s="35"/>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4"/>
      <c r="AT114" s="34"/>
      <c r="AU114" s="34"/>
      <c r="AV114" s="34"/>
      <c r="AW114" s="34"/>
      <c r="AX114" s="34"/>
      <c r="AY114" s="34"/>
      <c r="AZ114" s="34"/>
    </row>
    <row r="115" spans="1:52" ht="30" customHeight="1" x14ac:dyDescent="0.15">
      <c r="A115" s="5"/>
      <c r="B115" s="155"/>
      <c r="C115" s="155"/>
      <c r="D115" s="155"/>
      <c r="E115" s="155"/>
      <c r="F115" s="155"/>
      <c r="G115" s="155"/>
      <c r="H115" s="155"/>
      <c r="I115" s="155"/>
      <c r="J115" s="60"/>
      <c r="K115" s="35"/>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c r="AQ115" s="34"/>
      <c r="AR115" s="34"/>
      <c r="AS115" s="34"/>
      <c r="AT115" s="34"/>
      <c r="AU115" s="34"/>
      <c r="AV115" s="34"/>
      <c r="AW115" s="34"/>
      <c r="AX115" s="34"/>
      <c r="AY115" s="34"/>
      <c r="AZ115" s="34"/>
    </row>
    <row r="116" spans="1:52" ht="30" customHeight="1" x14ac:dyDescent="0.15">
      <c r="A116" s="5"/>
      <c r="B116" s="155"/>
      <c r="C116" s="155"/>
      <c r="D116" s="155"/>
      <c r="E116" s="155"/>
      <c r="F116" s="155"/>
      <c r="G116" s="155"/>
      <c r="H116" s="155"/>
      <c r="I116" s="155"/>
      <c r="J116" s="60"/>
      <c r="K116" s="35"/>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M116" s="34"/>
      <c r="AN116" s="34"/>
      <c r="AO116" s="34"/>
      <c r="AP116" s="34"/>
      <c r="AQ116" s="34"/>
      <c r="AR116" s="34"/>
      <c r="AS116" s="34"/>
      <c r="AT116" s="34"/>
      <c r="AU116" s="34"/>
      <c r="AV116" s="34"/>
      <c r="AW116" s="34"/>
      <c r="AX116" s="34"/>
      <c r="AY116" s="34"/>
      <c r="AZ116" s="34"/>
    </row>
    <row r="117" spans="1:52" ht="30" customHeight="1" thickBot="1" x14ac:dyDescent="0.2">
      <c r="A117" s="5"/>
      <c r="B117" s="156"/>
      <c r="C117" s="156"/>
      <c r="D117" s="156"/>
      <c r="E117" s="156"/>
      <c r="F117" s="156"/>
      <c r="G117" s="156"/>
      <c r="H117" s="156"/>
      <c r="I117" s="156"/>
      <c r="J117" s="60"/>
      <c r="K117" s="35"/>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4"/>
      <c r="AY117" s="34"/>
      <c r="AZ117" s="34"/>
    </row>
    <row r="118" spans="1:52" ht="25.5" customHeight="1" x14ac:dyDescent="0.15">
      <c r="A118" s="5"/>
      <c r="B118" s="5"/>
      <c r="C118" s="5"/>
      <c r="D118" s="5"/>
      <c r="F118" s="5"/>
      <c r="G118" s="5"/>
      <c r="H118" s="5"/>
      <c r="I118" s="62"/>
      <c r="J118" s="34"/>
      <c r="K118" s="35"/>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34"/>
      <c r="AL118" s="34"/>
      <c r="AM118" s="34"/>
      <c r="AN118" s="34"/>
      <c r="AO118" s="34"/>
      <c r="AP118" s="34"/>
      <c r="AQ118" s="34"/>
      <c r="AR118" s="34"/>
      <c r="AS118" s="34"/>
      <c r="AT118" s="34"/>
      <c r="AU118" s="34"/>
      <c r="AV118" s="34"/>
      <c r="AW118" s="34"/>
      <c r="AX118" s="34"/>
      <c r="AY118" s="34"/>
      <c r="AZ118" s="34"/>
    </row>
    <row r="119" spans="1:52" ht="54.95" customHeight="1" x14ac:dyDescent="0.15">
      <c r="A119" s="157" t="s">
        <v>52</v>
      </c>
      <c r="B119" s="157"/>
      <c r="C119" s="157"/>
      <c r="D119" s="157"/>
      <c r="E119" s="157"/>
      <c r="F119" s="157"/>
      <c r="G119" s="157"/>
      <c r="H119" s="157"/>
      <c r="I119" s="33" t="s">
        <v>48</v>
      </c>
      <c r="J119" s="34"/>
      <c r="K119" s="35"/>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4"/>
      <c r="AK119" s="34"/>
      <c r="AL119" s="34"/>
      <c r="AM119" s="34"/>
      <c r="AN119" s="34"/>
      <c r="AO119" s="34"/>
      <c r="AP119" s="34"/>
      <c r="AQ119" s="34"/>
      <c r="AR119" s="34"/>
      <c r="AS119" s="34"/>
      <c r="AT119" s="34"/>
      <c r="AU119" s="34"/>
      <c r="AV119" s="34"/>
      <c r="AW119" s="34"/>
      <c r="AX119" s="34"/>
      <c r="AY119" s="34"/>
      <c r="AZ119" s="34"/>
    </row>
    <row r="120" spans="1:52" ht="45" customHeight="1" x14ac:dyDescent="0.15">
      <c r="A120" s="158" t="s">
        <v>53</v>
      </c>
      <c r="B120" s="158"/>
      <c r="C120" s="158"/>
      <c r="D120" s="158"/>
      <c r="E120" s="158"/>
      <c r="F120" s="158"/>
      <c r="G120" s="158"/>
      <c r="H120" s="158"/>
      <c r="I120" s="158"/>
      <c r="J120" s="34"/>
      <c r="K120" s="35"/>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4"/>
      <c r="AY120" s="34"/>
      <c r="AZ120" s="34"/>
    </row>
    <row r="121" spans="1:52" ht="20.25" customHeight="1" x14ac:dyDescent="0.15">
      <c r="A121" s="1"/>
      <c r="B121" s="37"/>
      <c r="I121" s="22"/>
      <c r="J121" s="34"/>
      <c r="K121" s="35"/>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4"/>
      <c r="AK121" s="34"/>
      <c r="AL121" s="34"/>
      <c r="AM121" s="34"/>
      <c r="AN121" s="34"/>
      <c r="AO121" s="34"/>
      <c r="AP121" s="34"/>
      <c r="AQ121" s="34"/>
      <c r="AR121" s="34"/>
      <c r="AS121" s="34"/>
      <c r="AT121" s="34"/>
      <c r="AU121" s="34"/>
      <c r="AV121" s="34"/>
      <c r="AW121" s="34"/>
      <c r="AX121" s="34"/>
      <c r="AY121" s="34"/>
      <c r="AZ121" s="34"/>
    </row>
    <row r="122" spans="1:52" s="58" customFormat="1" ht="27.95" customHeight="1" thickBot="1" x14ac:dyDescent="0.2">
      <c r="A122" s="57"/>
      <c r="B122" s="39">
        <v>43033</v>
      </c>
      <c r="C122" s="39">
        <v>43034</v>
      </c>
      <c r="D122" s="39">
        <v>43035</v>
      </c>
      <c r="E122" s="66">
        <v>43036</v>
      </c>
      <c r="F122" s="40">
        <v>43037</v>
      </c>
      <c r="G122" s="39">
        <v>43038</v>
      </c>
      <c r="H122" s="39">
        <v>43039</v>
      </c>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c r="AT122" s="34"/>
      <c r="AU122" s="34"/>
      <c r="AV122" s="34"/>
    </row>
    <row r="123" spans="1:52" s="59" customFormat="1" ht="30" customHeight="1" thickBot="1" x14ac:dyDescent="0.2">
      <c r="A123" s="3">
        <v>0.41666666666666702</v>
      </c>
      <c r="B123" s="79"/>
      <c r="C123" s="86"/>
      <c r="D123" s="86"/>
      <c r="E123" s="86" t="s">
        <v>0</v>
      </c>
      <c r="F123" s="86" t="s">
        <v>0</v>
      </c>
      <c r="G123" s="154" t="s">
        <v>60</v>
      </c>
      <c r="H123" s="79"/>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34"/>
      <c r="AM123" s="34"/>
      <c r="AN123" s="34"/>
      <c r="AO123" s="34"/>
      <c r="AP123" s="34"/>
      <c r="AQ123" s="34"/>
      <c r="AR123" s="34"/>
      <c r="AS123" s="34"/>
      <c r="AT123" s="34"/>
      <c r="AU123" s="34"/>
      <c r="AV123" s="34"/>
    </row>
    <row r="124" spans="1:52" ht="30" customHeight="1" x14ac:dyDescent="0.15">
      <c r="A124" s="1"/>
      <c r="B124" s="86" t="s">
        <v>54</v>
      </c>
      <c r="C124" s="86" t="s">
        <v>54</v>
      </c>
      <c r="D124" s="86" t="s">
        <v>54</v>
      </c>
      <c r="E124" s="31" t="s">
        <v>1</v>
      </c>
      <c r="F124" s="44" t="s">
        <v>7</v>
      </c>
      <c r="G124" s="155"/>
      <c r="H124" s="86" t="s">
        <v>54</v>
      </c>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4"/>
      <c r="AK124" s="34"/>
      <c r="AL124" s="34"/>
      <c r="AM124" s="34"/>
      <c r="AN124" s="34"/>
      <c r="AO124" s="34"/>
      <c r="AP124" s="34"/>
      <c r="AQ124" s="34"/>
      <c r="AR124" s="34"/>
      <c r="AS124" s="34"/>
      <c r="AT124" s="34"/>
      <c r="AU124" s="34"/>
      <c r="AV124" s="34"/>
    </row>
    <row r="125" spans="1:52" ht="30" customHeight="1" thickBot="1" x14ac:dyDescent="0.2">
      <c r="A125" s="4"/>
      <c r="B125" s="31" t="s">
        <v>1</v>
      </c>
      <c r="C125" s="68" t="s">
        <v>32</v>
      </c>
      <c r="D125" s="32" t="s">
        <v>10</v>
      </c>
      <c r="E125" s="26" t="s">
        <v>38</v>
      </c>
      <c r="F125" s="26" t="s">
        <v>36</v>
      </c>
      <c r="G125" s="155"/>
      <c r="H125" s="30" t="s">
        <v>9</v>
      </c>
      <c r="I125" s="34"/>
      <c r="J125" s="34"/>
      <c r="K125" s="34"/>
      <c r="L125" s="34"/>
      <c r="M125" s="34"/>
      <c r="N125" s="34"/>
      <c r="O125" s="34"/>
      <c r="P125" s="34"/>
      <c r="Q125" s="34"/>
      <c r="R125" s="34"/>
      <c r="S125" s="34"/>
      <c r="T125" s="34"/>
      <c r="U125" s="34"/>
      <c r="V125" s="34"/>
      <c r="W125" s="34"/>
      <c r="X125" s="34"/>
      <c r="Y125" s="34"/>
      <c r="Z125" s="34"/>
      <c r="AA125" s="34"/>
      <c r="AB125" s="34"/>
      <c r="AC125" s="34"/>
      <c r="AD125" s="34"/>
      <c r="AE125" s="34"/>
      <c r="AF125" s="34"/>
      <c r="AG125" s="34"/>
      <c r="AH125" s="34"/>
      <c r="AI125" s="34"/>
      <c r="AJ125" s="34"/>
      <c r="AK125" s="34"/>
      <c r="AL125" s="34"/>
      <c r="AM125" s="34"/>
      <c r="AN125" s="34"/>
      <c r="AO125" s="34"/>
      <c r="AP125" s="34"/>
      <c r="AQ125" s="34"/>
      <c r="AR125" s="34"/>
      <c r="AS125" s="34"/>
      <c r="AT125" s="34"/>
      <c r="AU125" s="34"/>
      <c r="AV125" s="34"/>
    </row>
    <row r="126" spans="1:52" ht="30" customHeight="1" thickBot="1" x14ac:dyDescent="0.2">
      <c r="A126" s="3">
        <v>0.47916666666666669</v>
      </c>
      <c r="B126" s="26" t="s">
        <v>36</v>
      </c>
      <c r="C126" s="26" t="s">
        <v>36</v>
      </c>
      <c r="D126" s="26" t="s">
        <v>36</v>
      </c>
      <c r="E126" s="86" t="s">
        <v>6</v>
      </c>
      <c r="F126" s="86" t="s">
        <v>6</v>
      </c>
      <c r="G126" s="155"/>
      <c r="H126" s="26" t="s">
        <v>37</v>
      </c>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4"/>
      <c r="AT126" s="34"/>
      <c r="AU126" s="34"/>
      <c r="AV126" s="34"/>
    </row>
    <row r="127" spans="1:52" ht="30" customHeight="1" x14ac:dyDescent="0.15">
      <c r="A127" s="3"/>
      <c r="B127" s="86" t="s">
        <v>55</v>
      </c>
      <c r="C127" s="86" t="s">
        <v>55</v>
      </c>
      <c r="D127" s="86" t="s">
        <v>55</v>
      </c>
      <c r="E127" s="68" t="s">
        <v>32</v>
      </c>
      <c r="F127" s="30" t="s">
        <v>9</v>
      </c>
      <c r="G127" s="155"/>
      <c r="H127" s="86" t="s">
        <v>55</v>
      </c>
      <c r="I127" s="34"/>
      <c r="J127" s="34"/>
      <c r="K127" s="34"/>
      <c r="L127" s="34"/>
      <c r="M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4"/>
      <c r="AK127" s="34"/>
      <c r="AL127" s="34"/>
      <c r="AM127" s="34"/>
      <c r="AN127" s="34"/>
      <c r="AO127" s="34"/>
      <c r="AP127" s="34"/>
      <c r="AQ127" s="34"/>
      <c r="AR127" s="34"/>
      <c r="AS127" s="34"/>
      <c r="AT127" s="34"/>
      <c r="AU127" s="34"/>
      <c r="AV127" s="34"/>
    </row>
    <row r="128" spans="1:52" ht="30" customHeight="1" thickBot="1" x14ac:dyDescent="0.2">
      <c r="A128" s="3"/>
      <c r="B128" s="30" t="s">
        <v>9</v>
      </c>
      <c r="C128" s="31" t="s">
        <v>1</v>
      </c>
      <c r="D128" s="44" t="s">
        <v>7</v>
      </c>
      <c r="E128" s="26" t="s">
        <v>36</v>
      </c>
      <c r="F128" s="26" t="s">
        <v>37</v>
      </c>
      <c r="G128" s="155"/>
      <c r="H128" s="31" t="s">
        <v>1</v>
      </c>
      <c r="I128" s="34"/>
      <c r="J128" s="34"/>
      <c r="K128" s="34"/>
      <c r="L128" s="34"/>
      <c r="M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4"/>
      <c r="AK128" s="34"/>
      <c r="AL128" s="34"/>
      <c r="AM128" s="34"/>
      <c r="AN128" s="34"/>
      <c r="AO128" s="34"/>
      <c r="AP128" s="34"/>
      <c r="AQ128" s="34"/>
      <c r="AR128" s="34"/>
      <c r="AS128" s="34"/>
      <c r="AT128" s="34"/>
      <c r="AU128" s="34"/>
      <c r="AV128" s="34"/>
    </row>
    <row r="129" spans="1:48" ht="30" customHeight="1" thickBot="1" x14ac:dyDescent="0.2">
      <c r="A129" s="3">
        <v>0.54166666666666663</v>
      </c>
      <c r="B129" s="26" t="s">
        <v>37</v>
      </c>
      <c r="C129" s="26" t="s">
        <v>57</v>
      </c>
      <c r="D129" s="26" t="s">
        <v>38</v>
      </c>
      <c r="E129" s="55" t="s">
        <v>8</v>
      </c>
      <c r="F129" s="55" t="s">
        <v>8</v>
      </c>
      <c r="G129" s="155"/>
      <c r="H129" s="26" t="s">
        <v>57</v>
      </c>
      <c r="I129" s="34"/>
      <c r="J129" s="34"/>
      <c r="K129" s="34"/>
      <c r="L129" s="34"/>
      <c r="M129" s="34"/>
      <c r="O129" s="34"/>
      <c r="P129" s="34"/>
      <c r="Q129" s="34"/>
      <c r="R129" s="34"/>
      <c r="S129" s="34"/>
      <c r="T129" s="34"/>
      <c r="U129" s="34"/>
      <c r="V129" s="34"/>
      <c r="W129" s="34"/>
      <c r="X129" s="34"/>
      <c r="Y129" s="34"/>
      <c r="Z129" s="34"/>
      <c r="AA129" s="34"/>
      <c r="AB129" s="34"/>
      <c r="AC129" s="34"/>
      <c r="AD129" s="34"/>
      <c r="AE129" s="34"/>
      <c r="AF129" s="34"/>
      <c r="AG129" s="34"/>
      <c r="AH129" s="34"/>
      <c r="AI129" s="34"/>
      <c r="AJ129" s="34"/>
      <c r="AK129" s="34"/>
      <c r="AL129" s="34"/>
      <c r="AM129" s="34"/>
      <c r="AN129" s="34"/>
      <c r="AO129" s="34"/>
      <c r="AP129" s="34"/>
      <c r="AQ129" s="34"/>
      <c r="AR129" s="34"/>
      <c r="AS129" s="34"/>
      <c r="AT129" s="34"/>
      <c r="AU129" s="34"/>
      <c r="AV129" s="34"/>
    </row>
    <row r="130" spans="1:48" ht="30" customHeight="1" x14ac:dyDescent="0.15">
      <c r="A130" s="3"/>
      <c r="B130" s="77" t="s">
        <v>56</v>
      </c>
      <c r="C130" s="77" t="s">
        <v>56</v>
      </c>
      <c r="D130" s="77" t="s">
        <v>56</v>
      </c>
      <c r="E130" s="43" t="s">
        <v>3</v>
      </c>
      <c r="F130" s="31" t="s">
        <v>1</v>
      </c>
      <c r="G130" s="155"/>
      <c r="H130" s="77" t="s">
        <v>56</v>
      </c>
      <c r="I130" s="34"/>
      <c r="J130" s="34"/>
      <c r="K130" s="34"/>
      <c r="L130" s="34"/>
      <c r="M130" s="34"/>
      <c r="O130" s="34"/>
      <c r="P130" s="34"/>
      <c r="Q130" s="34"/>
      <c r="R130" s="34"/>
      <c r="S130" s="34"/>
      <c r="T130" s="34"/>
      <c r="U130" s="34"/>
      <c r="V130" s="34"/>
      <c r="W130" s="34"/>
      <c r="X130" s="34"/>
      <c r="Y130" s="34"/>
      <c r="Z130" s="34"/>
      <c r="AA130" s="34"/>
      <c r="AB130" s="34"/>
      <c r="AC130" s="34"/>
      <c r="AD130" s="34"/>
      <c r="AE130" s="34"/>
      <c r="AF130" s="34"/>
      <c r="AG130" s="34"/>
      <c r="AH130" s="34"/>
      <c r="AI130" s="34"/>
      <c r="AJ130" s="34"/>
      <c r="AK130" s="34"/>
      <c r="AL130" s="34"/>
      <c r="AM130" s="34"/>
      <c r="AN130" s="34"/>
      <c r="AO130" s="34"/>
      <c r="AP130" s="34"/>
      <c r="AQ130" s="34"/>
      <c r="AR130" s="34"/>
      <c r="AS130" s="34"/>
      <c r="AT130" s="34"/>
      <c r="AU130" s="34"/>
      <c r="AV130" s="34"/>
    </row>
    <row r="131" spans="1:48" ht="30" customHeight="1" thickBot="1" x14ac:dyDescent="0.2">
      <c r="A131" s="3"/>
      <c r="B131" s="44" t="s">
        <v>7</v>
      </c>
      <c r="C131" s="30" t="s">
        <v>9</v>
      </c>
      <c r="D131" s="31" t="s">
        <v>1</v>
      </c>
      <c r="E131" s="26" t="s">
        <v>38</v>
      </c>
      <c r="F131" s="26" t="s">
        <v>57</v>
      </c>
      <c r="G131" s="155"/>
      <c r="H131" s="68" t="s">
        <v>32</v>
      </c>
      <c r="I131" s="34"/>
      <c r="J131" s="34"/>
      <c r="K131" s="34"/>
      <c r="L131" s="34"/>
      <c r="M131" s="34"/>
      <c r="O131" s="34"/>
      <c r="P131" s="34"/>
      <c r="Q131" s="34"/>
      <c r="R131" s="34"/>
      <c r="S131" s="34"/>
      <c r="T131" s="34"/>
      <c r="U131" s="34"/>
      <c r="V131" s="34"/>
      <c r="W131" s="34"/>
      <c r="X131" s="34"/>
      <c r="Y131" s="34"/>
      <c r="Z131" s="34"/>
      <c r="AA131" s="34"/>
      <c r="AB131" s="34"/>
      <c r="AC131" s="34"/>
      <c r="AD131" s="34"/>
      <c r="AE131" s="34"/>
      <c r="AF131" s="34"/>
      <c r="AG131" s="34"/>
      <c r="AH131" s="34"/>
      <c r="AI131" s="34"/>
      <c r="AJ131" s="34"/>
      <c r="AK131" s="34"/>
      <c r="AL131" s="34"/>
      <c r="AM131" s="34"/>
      <c r="AN131" s="34"/>
      <c r="AO131" s="34"/>
      <c r="AP131" s="34"/>
      <c r="AQ131" s="34"/>
      <c r="AR131" s="34"/>
      <c r="AS131" s="34"/>
      <c r="AT131" s="34"/>
      <c r="AU131" s="34"/>
      <c r="AV131" s="34"/>
    </row>
    <row r="132" spans="1:48" ht="30" customHeight="1" thickBot="1" x14ac:dyDescent="0.2">
      <c r="A132" s="3">
        <v>0.60416666666666663</v>
      </c>
      <c r="B132" s="26" t="s">
        <v>38</v>
      </c>
      <c r="C132" s="26" t="s">
        <v>36</v>
      </c>
      <c r="D132" s="26" t="s">
        <v>57</v>
      </c>
      <c r="E132" s="77" t="s">
        <v>61</v>
      </c>
      <c r="F132" s="77" t="s">
        <v>61</v>
      </c>
      <c r="G132" s="155"/>
      <c r="H132" s="26" t="s">
        <v>36</v>
      </c>
      <c r="I132" s="34"/>
      <c r="J132" s="34"/>
      <c r="K132" s="34"/>
      <c r="L132" s="34"/>
      <c r="M132" s="34"/>
      <c r="O132" s="34"/>
      <c r="P132" s="34"/>
      <c r="Q132" s="34"/>
      <c r="R132" s="34"/>
      <c r="S132" s="34"/>
      <c r="T132" s="34"/>
      <c r="U132" s="34"/>
      <c r="V132" s="34"/>
      <c r="W132" s="34"/>
      <c r="X132" s="34"/>
      <c r="Y132" s="34"/>
      <c r="Z132" s="34"/>
      <c r="AA132" s="34"/>
      <c r="AB132" s="34"/>
      <c r="AC132" s="34"/>
      <c r="AD132" s="34"/>
      <c r="AE132" s="34"/>
      <c r="AF132" s="34"/>
      <c r="AG132" s="34"/>
      <c r="AH132" s="34"/>
      <c r="AI132" s="34"/>
      <c r="AJ132" s="34"/>
      <c r="AK132" s="34"/>
      <c r="AL132" s="34"/>
      <c r="AM132" s="34"/>
      <c r="AN132" s="34"/>
      <c r="AO132" s="34"/>
      <c r="AP132" s="34"/>
      <c r="AQ132" s="34"/>
      <c r="AR132" s="34"/>
      <c r="AS132" s="34"/>
      <c r="AT132" s="34"/>
      <c r="AU132" s="34"/>
      <c r="AV132" s="34"/>
    </row>
    <row r="133" spans="1:48" ht="30" customHeight="1" x14ac:dyDescent="0.15">
      <c r="A133" s="3"/>
      <c r="B133" s="71"/>
      <c r="C133" s="71"/>
      <c r="D133" s="28"/>
      <c r="E133" s="31" t="s">
        <v>1</v>
      </c>
      <c r="F133" s="32" t="s">
        <v>10</v>
      </c>
      <c r="G133" s="155"/>
      <c r="H133" s="71"/>
      <c r="I133" s="34"/>
      <c r="J133" s="34"/>
      <c r="K133" s="34"/>
      <c r="L133" s="34"/>
      <c r="M133" s="34"/>
      <c r="O133" s="34"/>
      <c r="P133" s="34"/>
      <c r="Q133" s="34"/>
      <c r="R133" s="34"/>
      <c r="S133" s="34"/>
      <c r="T133" s="34"/>
      <c r="U133" s="34"/>
      <c r="V133" s="34"/>
      <c r="W133" s="34"/>
      <c r="X133" s="34"/>
      <c r="Y133" s="34"/>
      <c r="Z133" s="34"/>
      <c r="AA133" s="34"/>
      <c r="AB133" s="34"/>
      <c r="AC133" s="34"/>
      <c r="AD133" s="34"/>
      <c r="AE133" s="34"/>
      <c r="AF133" s="34"/>
      <c r="AG133" s="34"/>
      <c r="AH133" s="34"/>
      <c r="AI133" s="34"/>
      <c r="AJ133" s="34"/>
      <c r="AK133" s="34"/>
      <c r="AL133" s="34"/>
      <c r="AM133" s="34"/>
      <c r="AN133" s="34"/>
      <c r="AO133" s="34"/>
      <c r="AP133" s="34"/>
      <c r="AQ133" s="34"/>
      <c r="AR133" s="34"/>
      <c r="AS133" s="34"/>
      <c r="AT133" s="34"/>
      <c r="AU133" s="34"/>
      <c r="AV133" s="34"/>
    </row>
    <row r="134" spans="1:48" ht="30" customHeight="1" thickBot="1" x14ac:dyDescent="0.2">
      <c r="A134" s="3"/>
      <c r="B134" s="71"/>
      <c r="C134" s="71"/>
      <c r="D134" s="56"/>
      <c r="E134" s="26" t="s">
        <v>57</v>
      </c>
      <c r="F134" s="26" t="s">
        <v>36</v>
      </c>
      <c r="G134" s="155"/>
      <c r="H134" s="71"/>
      <c r="I134" s="34"/>
      <c r="J134" s="34"/>
      <c r="K134" s="34"/>
      <c r="L134" s="34"/>
      <c r="M134" s="34"/>
      <c r="O134" s="34"/>
      <c r="P134" s="34"/>
      <c r="Q134" s="34"/>
      <c r="R134" s="34"/>
      <c r="S134" s="34"/>
      <c r="T134" s="34"/>
      <c r="U134" s="34"/>
      <c r="V134" s="34"/>
      <c r="W134" s="34"/>
      <c r="X134" s="34"/>
      <c r="Y134" s="34"/>
      <c r="Z134" s="34"/>
      <c r="AA134" s="34"/>
      <c r="AB134" s="34"/>
      <c r="AC134" s="34"/>
      <c r="AD134" s="34"/>
      <c r="AE134" s="34"/>
      <c r="AF134" s="34"/>
      <c r="AG134" s="34"/>
      <c r="AH134" s="34"/>
      <c r="AI134" s="34"/>
      <c r="AJ134" s="34"/>
      <c r="AK134" s="34"/>
      <c r="AL134" s="34"/>
      <c r="AM134" s="34"/>
      <c r="AN134" s="34"/>
      <c r="AO134" s="34"/>
      <c r="AP134" s="34"/>
      <c r="AQ134" s="34"/>
      <c r="AR134" s="34"/>
      <c r="AS134" s="34"/>
      <c r="AT134" s="34"/>
      <c r="AU134" s="34"/>
      <c r="AV134" s="34"/>
    </row>
    <row r="135" spans="1:48" ht="30" customHeight="1" x14ac:dyDescent="0.15">
      <c r="A135" s="3">
        <v>0.625</v>
      </c>
      <c r="B135" s="71"/>
      <c r="C135" s="71"/>
      <c r="D135" s="87"/>
      <c r="E135" s="86" t="s">
        <v>62</v>
      </c>
      <c r="F135" s="86" t="s">
        <v>62</v>
      </c>
      <c r="G135" s="155"/>
      <c r="H135" s="71"/>
      <c r="I135" s="34"/>
      <c r="J135" s="34"/>
      <c r="K135" s="34"/>
      <c r="L135" s="34"/>
      <c r="M135" s="34"/>
      <c r="O135" s="34"/>
      <c r="P135" s="34"/>
      <c r="Q135" s="34"/>
      <c r="R135" s="34"/>
      <c r="S135" s="34"/>
      <c r="T135" s="34"/>
      <c r="U135" s="34"/>
      <c r="V135" s="34"/>
      <c r="W135" s="34"/>
      <c r="X135" s="34"/>
      <c r="Y135" s="34"/>
      <c r="Z135" s="34"/>
      <c r="AA135" s="34"/>
      <c r="AB135" s="34"/>
      <c r="AC135" s="34"/>
      <c r="AD135" s="34"/>
      <c r="AE135" s="34"/>
      <c r="AF135" s="34"/>
      <c r="AG135" s="34"/>
      <c r="AH135" s="34"/>
      <c r="AI135" s="34"/>
      <c r="AJ135" s="34"/>
      <c r="AK135" s="34"/>
      <c r="AL135" s="34"/>
      <c r="AM135" s="34"/>
      <c r="AN135" s="34"/>
      <c r="AO135" s="34"/>
      <c r="AP135" s="34"/>
      <c r="AQ135" s="34"/>
      <c r="AR135" s="34"/>
      <c r="AS135" s="34"/>
      <c r="AT135" s="34"/>
      <c r="AU135" s="34"/>
      <c r="AV135" s="34"/>
    </row>
    <row r="136" spans="1:48" ht="30" customHeight="1" x14ac:dyDescent="0.15">
      <c r="A136" s="3"/>
      <c r="B136" s="71"/>
      <c r="C136" s="71"/>
      <c r="D136" s="27"/>
      <c r="E136" s="44" t="s">
        <v>7</v>
      </c>
      <c r="F136" s="43" t="s">
        <v>3</v>
      </c>
      <c r="G136" s="155"/>
      <c r="H136" s="71"/>
      <c r="I136" s="34"/>
      <c r="J136" s="34"/>
      <c r="K136" s="34"/>
      <c r="L136" s="34"/>
      <c r="M136" s="34"/>
      <c r="O136" s="34"/>
      <c r="P136" s="34"/>
      <c r="Q136" s="34"/>
      <c r="R136" s="34"/>
      <c r="S136" s="34"/>
      <c r="T136" s="34"/>
      <c r="U136" s="34"/>
      <c r="V136" s="34"/>
      <c r="W136" s="34"/>
      <c r="X136" s="34"/>
      <c r="Y136" s="34"/>
      <c r="Z136" s="34"/>
      <c r="AA136" s="34"/>
      <c r="AB136" s="34"/>
      <c r="AC136" s="34"/>
      <c r="AD136" s="34"/>
      <c r="AE136" s="34"/>
      <c r="AF136" s="34"/>
      <c r="AG136" s="34"/>
      <c r="AH136" s="34"/>
      <c r="AI136" s="34"/>
      <c r="AJ136" s="34"/>
      <c r="AK136" s="34"/>
      <c r="AL136" s="34"/>
      <c r="AM136" s="34"/>
      <c r="AN136" s="34"/>
      <c r="AO136" s="34"/>
      <c r="AP136" s="34"/>
      <c r="AQ136" s="34"/>
      <c r="AR136" s="34"/>
      <c r="AS136" s="34"/>
      <c r="AT136" s="34"/>
      <c r="AU136" s="34"/>
      <c r="AV136" s="34"/>
    </row>
    <row r="137" spans="1:48" ht="30" customHeight="1" thickBot="1" x14ac:dyDescent="0.2">
      <c r="A137" s="3"/>
      <c r="B137" s="71"/>
      <c r="C137" s="71"/>
      <c r="D137" s="87"/>
      <c r="E137" s="26" t="s">
        <v>36</v>
      </c>
      <c r="F137" s="26" t="s">
        <v>38</v>
      </c>
      <c r="G137" s="155"/>
      <c r="H137" s="71"/>
      <c r="I137" s="34"/>
      <c r="J137" s="34"/>
      <c r="K137" s="34"/>
      <c r="L137" s="34"/>
      <c r="M137" s="34"/>
      <c r="N137" s="34"/>
      <c r="O137" s="34"/>
      <c r="P137" s="34"/>
      <c r="Q137" s="34"/>
      <c r="R137" s="34"/>
      <c r="S137" s="34"/>
      <c r="T137" s="34"/>
      <c r="U137" s="34"/>
      <c r="V137" s="34"/>
      <c r="W137" s="34"/>
      <c r="X137" s="34"/>
      <c r="Y137" s="34"/>
      <c r="Z137" s="34"/>
      <c r="AA137" s="34"/>
      <c r="AB137" s="34"/>
      <c r="AC137" s="34"/>
      <c r="AD137" s="34"/>
      <c r="AE137" s="34"/>
      <c r="AF137" s="34"/>
      <c r="AG137" s="34"/>
      <c r="AH137" s="34"/>
      <c r="AI137" s="34"/>
      <c r="AJ137" s="34"/>
      <c r="AK137" s="34"/>
      <c r="AL137" s="34"/>
      <c r="AM137" s="34"/>
      <c r="AN137" s="34"/>
      <c r="AO137" s="34"/>
      <c r="AP137" s="34"/>
      <c r="AQ137" s="34"/>
      <c r="AR137" s="34"/>
      <c r="AS137" s="34"/>
      <c r="AT137" s="34"/>
      <c r="AU137" s="34"/>
      <c r="AV137" s="34"/>
    </row>
    <row r="138" spans="1:48" ht="30" customHeight="1" x14ac:dyDescent="0.15">
      <c r="A138" s="3">
        <v>0.66666666666666663</v>
      </c>
      <c r="B138" s="71"/>
      <c r="C138" s="71"/>
      <c r="D138" s="27"/>
      <c r="E138" s="27"/>
      <c r="F138" s="27"/>
      <c r="G138" s="155"/>
      <c r="H138" s="71"/>
      <c r="I138" s="34"/>
      <c r="K138" s="34"/>
      <c r="L138" s="34"/>
      <c r="M138" s="34"/>
      <c r="N138" s="34"/>
      <c r="O138" s="34"/>
      <c r="P138" s="34"/>
      <c r="Q138" s="34"/>
      <c r="R138" s="34"/>
      <c r="S138" s="34"/>
      <c r="T138" s="34"/>
      <c r="U138" s="34"/>
      <c r="V138" s="34"/>
      <c r="W138" s="34"/>
      <c r="X138" s="34"/>
      <c r="Y138" s="34"/>
      <c r="Z138" s="34"/>
      <c r="AA138" s="34"/>
      <c r="AB138" s="34"/>
      <c r="AC138" s="34"/>
      <c r="AD138" s="34"/>
      <c r="AE138" s="34"/>
      <c r="AF138" s="34"/>
      <c r="AG138" s="34"/>
      <c r="AH138" s="34"/>
      <c r="AI138" s="34"/>
      <c r="AJ138" s="34"/>
      <c r="AK138" s="34"/>
      <c r="AL138" s="34"/>
      <c r="AM138" s="34"/>
      <c r="AN138" s="34"/>
      <c r="AO138" s="34"/>
      <c r="AP138" s="34"/>
      <c r="AQ138" s="34"/>
      <c r="AR138" s="34"/>
      <c r="AS138" s="34"/>
      <c r="AT138" s="34"/>
      <c r="AU138" s="34"/>
      <c r="AV138" s="34"/>
    </row>
    <row r="139" spans="1:48" ht="30" customHeight="1" x14ac:dyDescent="0.15">
      <c r="A139" s="3"/>
      <c r="B139" s="71"/>
      <c r="C139" s="71"/>
      <c r="D139" s="87"/>
      <c r="E139" s="87"/>
      <c r="F139" s="87"/>
      <c r="G139" s="155"/>
      <c r="H139" s="71"/>
      <c r="I139" s="34"/>
      <c r="K139" s="34"/>
      <c r="L139" s="34"/>
      <c r="M139" s="34"/>
      <c r="N139" s="34"/>
      <c r="O139" s="34"/>
      <c r="P139" s="34"/>
      <c r="Q139" s="34"/>
      <c r="R139" s="34"/>
      <c r="S139" s="34"/>
      <c r="T139" s="34"/>
      <c r="U139" s="34"/>
      <c r="V139" s="34"/>
      <c r="W139" s="34"/>
      <c r="X139" s="34"/>
      <c r="Y139" s="34"/>
      <c r="Z139" s="34"/>
      <c r="AA139" s="34"/>
      <c r="AB139" s="34"/>
      <c r="AC139" s="34"/>
      <c r="AD139" s="34"/>
      <c r="AE139" s="34"/>
      <c r="AF139" s="34"/>
      <c r="AG139" s="34"/>
      <c r="AH139" s="34"/>
      <c r="AI139" s="34"/>
      <c r="AJ139" s="34"/>
      <c r="AK139" s="34"/>
      <c r="AL139" s="34"/>
      <c r="AM139" s="34"/>
      <c r="AN139" s="34"/>
      <c r="AO139" s="34"/>
      <c r="AP139" s="34"/>
      <c r="AQ139" s="34"/>
      <c r="AR139" s="34"/>
      <c r="AS139" s="34"/>
      <c r="AT139" s="34"/>
      <c r="AU139" s="34"/>
      <c r="AV139" s="34"/>
    </row>
    <row r="140" spans="1:48" ht="30" customHeight="1" thickBot="1" x14ac:dyDescent="0.2">
      <c r="A140" s="3"/>
      <c r="B140" s="71"/>
      <c r="C140" s="71"/>
      <c r="D140" s="87"/>
      <c r="E140" s="87"/>
      <c r="F140" s="27"/>
      <c r="G140" s="155"/>
      <c r="H140" s="71"/>
      <c r="I140" s="34"/>
      <c r="K140" s="34"/>
      <c r="L140" s="34"/>
      <c r="M140" s="34"/>
      <c r="N140" s="34"/>
      <c r="O140" s="34"/>
      <c r="P140" s="34"/>
      <c r="Q140" s="34"/>
      <c r="R140" s="34"/>
      <c r="S140" s="34"/>
      <c r="T140" s="34"/>
      <c r="U140" s="34"/>
      <c r="V140" s="34"/>
      <c r="W140" s="34"/>
      <c r="X140" s="34"/>
      <c r="Y140" s="34"/>
      <c r="Z140" s="34"/>
      <c r="AA140" s="34"/>
      <c r="AB140" s="34"/>
      <c r="AC140" s="34"/>
      <c r="AD140" s="34"/>
      <c r="AE140" s="34"/>
      <c r="AF140" s="34"/>
      <c r="AG140" s="34"/>
      <c r="AH140" s="34"/>
      <c r="AI140" s="34"/>
      <c r="AJ140" s="34"/>
      <c r="AK140" s="34"/>
      <c r="AL140" s="34"/>
      <c r="AM140" s="34"/>
      <c r="AN140" s="34"/>
      <c r="AO140" s="34"/>
      <c r="AP140" s="34"/>
      <c r="AQ140" s="34"/>
      <c r="AR140" s="34"/>
      <c r="AS140" s="34"/>
      <c r="AT140" s="34"/>
      <c r="AU140" s="34"/>
      <c r="AV140" s="34"/>
    </row>
    <row r="141" spans="1:48" ht="30" customHeight="1" x14ac:dyDescent="0.15">
      <c r="A141" s="3">
        <v>0.75</v>
      </c>
      <c r="B141" s="71"/>
      <c r="C141" s="71"/>
      <c r="D141" s="71"/>
      <c r="E141" s="86" t="s">
        <v>63</v>
      </c>
      <c r="F141" s="86" t="s">
        <v>63</v>
      </c>
      <c r="G141" s="155"/>
      <c r="H141" s="71"/>
      <c r="I141" s="34"/>
      <c r="J141" s="34"/>
      <c r="K141" s="34"/>
      <c r="L141" s="34"/>
      <c r="M141" s="34"/>
      <c r="N141" s="34"/>
      <c r="O141" s="34"/>
      <c r="P141" s="34"/>
      <c r="Q141" s="34"/>
      <c r="R141" s="34"/>
      <c r="S141" s="34"/>
      <c r="T141" s="34"/>
      <c r="U141" s="34"/>
      <c r="V141" s="34"/>
      <c r="W141" s="34"/>
      <c r="X141" s="34"/>
      <c r="Y141" s="34"/>
      <c r="Z141" s="34"/>
      <c r="AA141" s="34"/>
      <c r="AB141" s="34"/>
      <c r="AC141" s="34"/>
      <c r="AD141" s="34"/>
      <c r="AE141" s="34"/>
      <c r="AF141" s="34"/>
      <c r="AG141" s="34"/>
      <c r="AH141" s="34"/>
      <c r="AI141" s="34"/>
      <c r="AJ141" s="34"/>
      <c r="AK141" s="34"/>
      <c r="AL141" s="34"/>
      <c r="AM141" s="34"/>
      <c r="AN141" s="34"/>
      <c r="AO141" s="34"/>
      <c r="AP141" s="34"/>
      <c r="AQ141" s="34"/>
      <c r="AR141" s="34"/>
      <c r="AS141" s="34"/>
      <c r="AT141" s="34"/>
      <c r="AU141" s="34"/>
      <c r="AV141" s="34"/>
    </row>
    <row r="142" spans="1:48" ht="30" customHeight="1" x14ac:dyDescent="0.15">
      <c r="A142" s="3"/>
      <c r="B142" s="71"/>
      <c r="C142" s="71"/>
      <c r="D142" s="71"/>
      <c r="E142" s="30" t="s">
        <v>9</v>
      </c>
      <c r="F142" s="31" t="s">
        <v>1</v>
      </c>
      <c r="G142" s="155"/>
      <c r="H142" s="71"/>
      <c r="I142" s="34"/>
      <c r="J142" s="34"/>
      <c r="K142" s="34"/>
      <c r="L142" s="34"/>
      <c r="M142" s="34"/>
      <c r="N142" s="34"/>
      <c r="O142" s="34"/>
      <c r="P142" s="34"/>
      <c r="Q142" s="34"/>
      <c r="R142" s="34"/>
      <c r="S142" s="34"/>
      <c r="T142" s="34"/>
      <c r="U142" s="34"/>
      <c r="V142" s="34"/>
      <c r="W142" s="34"/>
      <c r="X142" s="34"/>
      <c r="Y142" s="34"/>
      <c r="Z142" s="34"/>
      <c r="AA142" s="34"/>
      <c r="AB142" s="34"/>
      <c r="AC142" s="34"/>
      <c r="AD142" s="34"/>
      <c r="AE142" s="34"/>
      <c r="AF142" s="34"/>
      <c r="AG142" s="34"/>
      <c r="AH142" s="34"/>
      <c r="AI142" s="34"/>
      <c r="AJ142" s="34"/>
      <c r="AK142" s="34"/>
      <c r="AL142" s="34"/>
      <c r="AM142" s="34"/>
      <c r="AN142" s="34"/>
      <c r="AO142" s="34"/>
      <c r="AP142" s="34"/>
      <c r="AQ142" s="34"/>
      <c r="AR142" s="34"/>
      <c r="AS142" s="34"/>
      <c r="AT142" s="34"/>
      <c r="AU142" s="34"/>
      <c r="AV142" s="34"/>
    </row>
    <row r="143" spans="1:48" ht="30" customHeight="1" thickBot="1" x14ac:dyDescent="0.2">
      <c r="A143" s="3"/>
      <c r="B143" s="71"/>
      <c r="C143" s="71"/>
      <c r="D143" s="71"/>
      <c r="E143" s="26" t="s">
        <v>36</v>
      </c>
      <c r="F143" s="26" t="s">
        <v>57</v>
      </c>
      <c r="G143" s="155"/>
      <c r="H143" s="71"/>
      <c r="I143" s="34"/>
      <c r="J143" s="34"/>
      <c r="K143" s="34"/>
      <c r="L143" s="34"/>
      <c r="M143" s="34"/>
      <c r="N143" s="34"/>
      <c r="O143" s="34"/>
      <c r="P143" s="34"/>
      <c r="Q143" s="34"/>
      <c r="R143" s="34"/>
      <c r="S143" s="34"/>
      <c r="T143" s="34"/>
      <c r="U143" s="34"/>
      <c r="V143" s="34"/>
      <c r="W143" s="34"/>
      <c r="X143" s="34"/>
      <c r="Y143" s="34"/>
      <c r="Z143" s="34"/>
      <c r="AA143" s="34"/>
      <c r="AB143" s="34"/>
      <c r="AC143" s="34"/>
      <c r="AD143" s="34"/>
      <c r="AE143" s="34"/>
      <c r="AF143" s="34"/>
      <c r="AG143" s="34"/>
      <c r="AH143" s="34"/>
      <c r="AI143" s="34"/>
      <c r="AJ143" s="34"/>
      <c r="AK143" s="34"/>
      <c r="AL143" s="34"/>
      <c r="AM143" s="34"/>
      <c r="AN143" s="34"/>
      <c r="AO143" s="34"/>
      <c r="AP143" s="34"/>
      <c r="AQ143" s="34"/>
      <c r="AR143" s="34"/>
      <c r="AS143" s="34"/>
      <c r="AT143" s="34"/>
      <c r="AU143" s="34"/>
      <c r="AV143" s="34"/>
    </row>
    <row r="144" spans="1:48" ht="30" customHeight="1" x14ac:dyDescent="0.15">
      <c r="A144" s="3">
        <v>0.77083333333333337</v>
      </c>
      <c r="B144" s="86" t="s">
        <v>58</v>
      </c>
      <c r="C144" s="86" t="s">
        <v>58</v>
      </c>
      <c r="D144" s="86" t="s">
        <v>58</v>
      </c>
      <c r="E144" s="87"/>
      <c r="F144" s="87"/>
      <c r="G144" s="155"/>
      <c r="H144" s="86" t="s">
        <v>58</v>
      </c>
      <c r="I144" s="34"/>
      <c r="J144" s="34"/>
      <c r="K144" s="34"/>
      <c r="L144" s="34"/>
      <c r="M144" s="34"/>
      <c r="N144" s="34"/>
      <c r="O144" s="34"/>
      <c r="P144" s="34"/>
      <c r="Q144" s="34"/>
      <c r="R144" s="34"/>
      <c r="S144" s="34"/>
      <c r="T144" s="34"/>
      <c r="U144" s="34"/>
      <c r="V144" s="34"/>
      <c r="W144" s="34"/>
      <c r="X144" s="34"/>
      <c r="Y144" s="34"/>
      <c r="Z144" s="34"/>
      <c r="AA144" s="34"/>
      <c r="AB144" s="34"/>
      <c r="AC144" s="34"/>
      <c r="AD144" s="34"/>
      <c r="AE144" s="34"/>
      <c r="AF144" s="34"/>
      <c r="AG144" s="34"/>
      <c r="AH144" s="34"/>
      <c r="AI144" s="34"/>
      <c r="AJ144" s="34"/>
      <c r="AK144" s="34"/>
      <c r="AL144" s="34"/>
      <c r="AM144" s="34"/>
      <c r="AN144" s="34"/>
      <c r="AO144" s="34"/>
      <c r="AP144" s="34"/>
      <c r="AQ144" s="34"/>
      <c r="AR144" s="34"/>
      <c r="AS144" s="34"/>
      <c r="AT144" s="34"/>
      <c r="AU144" s="34"/>
      <c r="AV144" s="34"/>
    </row>
    <row r="145" spans="1:52" ht="30" customHeight="1" x14ac:dyDescent="0.15">
      <c r="A145" s="1"/>
      <c r="B145" s="30" t="s">
        <v>9</v>
      </c>
      <c r="C145" s="31" t="s">
        <v>1</v>
      </c>
      <c r="D145" s="43" t="s">
        <v>3</v>
      </c>
      <c r="E145" s="27"/>
      <c r="F145" s="27"/>
      <c r="G145" s="155"/>
      <c r="H145" s="44" t="s">
        <v>7</v>
      </c>
      <c r="I145" s="34"/>
      <c r="J145" s="34"/>
      <c r="K145" s="34"/>
      <c r="L145" s="34"/>
      <c r="M145" s="34"/>
      <c r="N145" s="34"/>
      <c r="O145" s="34"/>
      <c r="P145" s="34"/>
      <c r="Q145" s="34"/>
      <c r="R145" s="34"/>
      <c r="S145" s="34"/>
      <c r="T145" s="34"/>
      <c r="U145" s="34"/>
      <c r="V145" s="34"/>
      <c r="W145" s="34"/>
      <c r="X145" s="34"/>
      <c r="Y145" s="34"/>
      <c r="Z145" s="34"/>
      <c r="AA145" s="34"/>
      <c r="AB145" s="34"/>
      <c r="AC145" s="34"/>
      <c r="AD145" s="34"/>
      <c r="AE145" s="34"/>
      <c r="AF145" s="34"/>
      <c r="AG145" s="34"/>
      <c r="AH145" s="34"/>
      <c r="AI145" s="34"/>
      <c r="AJ145" s="34"/>
      <c r="AK145" s="34"/>
      <c r="AL145" s="34"/>
      <c r="AM145" s="34"/>
      <c r="AN145" s="34"/>
      <c r="AO145" s="34"/>
      <c r="AP145" s="34"/>
      <c r="AQ145" s="34"/>
      <c r="AR145" s="34"/>
      <c r="AS145" s="34"/>
      <c r="AT145" s="34"/>
      <c r="AU145" s="34"/>
      <c r="AV145" s="34"/>
    </row>
    <row r="146" spans="1:52" ht="30" customHeight="1" thickBot="1" x14ac:dyDescent="0.2">
      <c r="A146" s="4"/>
      <c r="B146" s="26" t="s">
        <v>36</v>
      </c>
      <c r="C146" s="26" t="s">
        <v>57</v>
      </c>
      <c r="D146" s="26" t="s">
        <v>38</v>
      </c>
      <c r="E146" s="87"/>
      <c r="F146" s="87"/>
      <c r="G146" s="155"/>
      <c r="H146" s="26" t="s">
        <v>38</v>
      </c>
      <c r="I146" s="34"/>
      <c r="J146" s="34"/>
      <c r="K146" s="34"/>
      <c r="L146" s="34"/>
      <c r="M146" s="34"/>
      <c r="N146" s="34"/>
      <c r="O146" s="34"/>
      <c r="P146" s="34"/>
      <c r="Q146" s="34"/>
      <c r="R146" s="34"/>
      <c r="S146" s="34"/>
      <c r="T146" s="34"/>
      <c r="U146" s="34"/>
      <c r="V146" s="34"/>
      <c r="W146" s="34"/>
      <c r="X146" s="34"/>
      <c r="Y146" s="34"/>
      <c r="Z146" s="34"/>
      <c r="AA146" s="34"/>
      <c r="AB146" s="34"/>
      <c r="AC146" s="34"/>
      <c r="AD146" s="34"/>
      <c r="AE146" s="34"/>
      <c r="AF146" s="34"/>
      <c r="AG146" s="34"/>
      <c r="AH146" s="34"/>
      <c r="AI146" s="34"/>
      <c r="AJ146" s="34"/>
      <c r="AK146" s="34"/>
      <c r="AL146" s="34"/>
      <c r="AM146" s="34"/>
      <c r="AN146" s="34"/>
      <c r="AO146" s="34"/>
      <c r="AP146" s="34"/>
      <c r="AQ146" s="34"/>
      <c r="AR146" s="34"/>
      <c r="AS146" s="34"/>
      <c r="AT146" s="34"/>
      <c r="AU146" s="34"/>
      <c r="AV146" s="34"/>
    </row>
    <row r="147" spans="1:52" ht="30" customHeight="1" x14ac:dyDescent="0.15">
      <c r="A147" s="3">
        <v>0.83333333333333337</v>
      </c>
      <c r="B147" s="86" t="s">
        <v>59</v>
      </c>
      <c r="C147" s="86" t="s">
        <v>59</v>
      </c>
      <c r="D147" s="86" t="s">
        <v>59</v>
      </c>
      <c r="E147" s="87"/>
      <c r="F147" s="87"/>
      <c r="G147" s="155"/>
      <c r="H147" s="86" t="s">
        <v>59</v>
      </c>
      <c r="I147" s="34"/>
      <c r="J147" s="34"/>
      <c r="K147" s="34"/>
      <c r="L147" s="34"/>
      <c r="M147" s="34"/>
      <c r="N147" s="34"/>
      <c r="O147" s="34"/>
      <c r="P147" s="34"/>
      <c r="Q147" s="34"/>
      <c r="R147" s="34"/>
      <c r="S147" s="34"/>
      <c r="T147" s="34"/>
      <c r="U147" s="34"/>
      <c r="V147" s="34"/>
      <c r="W147" s="34"/>
      <c r="X147" s="34"/>
      <c r="Y147" s="34"/>
      <c r="Z147" s="34"/>
      <c r="AA147" s="34"/>
      <c r="AB147" s="34"/>
      <c r="AC147" s="34"/>
      <c r="AD147" s="34"/>
      <c r="AE147" s="34"/>
      <c r="AF147" s="34"/>
      <c r="AG147" s="34"/>
      <c r="AH147" s="34"/>
      <c r="AI147" s="34"/>
      <c r="AJ147" s="34"/>
      <c r="AK147" s="34"/>
      <c r="AL147" s="34"/>
      <c r="AM147" s="34"/>
      <c r="AN147" s="34"/>
      <c r="AO147" s="34"/>
      <c r="AP147" s="34"/>
      <c r="AQ147" s="34"/>
      <c r="AR147" s="34"/>
      <c r="AS147" s="34"/>
      <c r="AT147" s="34"/>
      <c r="AU147" s="34"/>
      <c r="AV147" s="34"/>
    </row>
    <row r="148" spans="1:52" ht="30" customHeight="1" x14ac:dyDescent="0.15">
      <c r="A148" s="1"/>
      <c r="B148" s="31" t="s">
        <v>1</v>
      </c>
      <c r="C148" s="44" t="s">
        <v>7</v>
      </c>
      <c r="D148" s="31" t="s">
        <v>1</v>
      </c>
      <c r="E148" s="27"/>
      <c r="F148" s="27"/>
      <c r="G148" s="155"/>
      <c r="H148" s="32" t="s">
        <v>10</v>
      </c>
      <c r="I148" s="34"/>
      <c r="J148" s="34"/>
      <c r="K148" s="34"/>
      <c r="L148" s="34"/>
      <c r="M148" s="34"/>
      <c r="N148" s="34"/>
      <c r="O148" s="34"/>
      <c r="P148" s="34"/>
      <c r="Q148" s="34"/>
      <c r="R148" s="34"/>
      <c r="S148" s="34"/>
      <c r="T148" s="34"/>
      <c r="U148" s="34"/>
      <c r="V148" s="34"/>
      <c r="W148" s="34"/>
      <c r="X148" s="34"/>
      <c r="Y148" s="34"/>
      <c r="Z148" s="34"/>
      <c r="AA148" s="34"/>
      <c r="AB148" s="34"/>
      <c r="AC148" s="34"/>
      <c r="AD148" s="34"/>
      <c r="AE148" s="34"/>
      <c r="AF148" s="34"/>
      <c r="AG148" s="34"/>
      <c r="AH148" s="34"/>
      <c r="AI148" s="34"/>
      <c r="AJ148" s="34"/>
      <c r="AK148" s="34"/>
      <c r="AL148" s="34"/>
      <c r="AM148" s="34"/>
      <c r="AN148" s="34"/>
      <c r="AO148" s="34"/>
      <c r="AP148" s="34"/>
      <c r="AQ148" s="34"/>
      <c r="AR148" s="34"/>
      <c r="AS148" s="34"/>
      <c r="AT148" s="34"/>
      <c r="AU148" s="34"/>
      <c r="AV148" s="34"/>
    </row>
    <row r="149" spans="1:52" ht="30" customHeight="1" thickBot="1" x14ac:dyDescent="0.2">
      <c r="A149" s="4"/>
      <c r="B149" s="26" t="s">
        <v>57</v>
      </c>
      <c r="C149" s="26" t="s">
        <v>38</v>
      </c>
      <c r="D149" s="26" t="s">
        <v>57</v>
      </c>
      <c r="E149" s="87"/>
      <c r="F149" s="87"/>
      <c r="G149" s="155"/>
      <c r="H149" s="26" t="s">
        <v>36</v>
      </c>
      <c r="I149" s="34"/>
      <c r="J149" s="34"/>
      <c r="K149" s="34"/>
      <c r="L149" s="34"/>
      <c r="M149" s="34"/>
      <c r="N149" s="34"/>
      <c r="O149" s="34"/>
      <c r="P149" s="34"/>
      <c r="Q149" s="34"/>
      <c r="R149" s="34"/>
      <c r="S149" s="34"/>
      <c r="T149" s="34"/>
      <c r="U149" s="34"/>
      <c r="V149" s="34"/>
      <c r="W149" s="34"/>
      <c r="X149" s="34"/>
      <c r="Y149" s="34"/>
      <c r="Z149" s="34"/>
      <c r="AA149" s="34"/>
      <c r="AB149" s="34"/>
      <c r="AC149" s="34"/>
      <c r="AD149" s="34"/>
      <c r="AE149" s="34"/>
      <c r="AF149" s="34"/>
      <c r="AG149" s="34"/>
      <c r="AH149" s="34"/>
      <c r="AI149" s="34"/>
      <c r="AJ149" s="34"/>
      <c r="AK149" s="34"/>
      <c r="AL149" s="34"/>
      <c r="AM149" s="34"/>
      <c r="AN149" s="34"/>
      <c r="AO149" s="34"/>
      <c r="AP149" s="34"/>
      <c r="AQ149" s="34"/>
      <c r="AR149" s="34"/>
      <c r="AS149" s="34"/>
      <c r="AT149" s="34"/>
      <c r="AU149" s="34"/>
      <c r="AV149" s="34"/>
    </row>
    <row r="150" spans="1:52" ht="30" customHeight="1" x14ac:dyDescent="0.15">
      <c r="A150" s="3">
        <v>0.89583333333333337</v>
      </c>
      <c r="B150" s="86" t="s">
        <v>44</v>
      </c>
      <c r="C150" s="86" t="s">
        <v>44</v>
      </c>
      <c r="D150" s="86" t="s">
        <v>44</v>
      </c>
      <c r="E150" s="27"/>
      <c r="F150" s="27"/>
      <c r="G150" s="155"/>
      <c r="H150" s="86" t="s">
        <v>44</v>
      </c>
      <c r="I150" s="34"/>
      <c r="J150" s="34"/>
      <c r="K150" s="34"/>
      <c r="L150" s="34"/>
      <c r="M150" s="34"/>
      <c r="N150" s="34"/>
      <c r="O150" s="34"/>
      <c r="P150" s="34"/>
      <c r="Q150" s="34"/>
      <c r="R150" s="34"/>
      <c r="S150" s="34"/>
      <c r="T150" s="34"/>
      <c r="U150" s="34"/>
      <c r="V150" s="34"/>
      <c r="W150" s="34"/>
      <c r="X150" s="34"/>
      <c r="Y150" s="34"/>
      <c r="Z150" s="34"/>
      <c r="AA150" s="34"/>
      <c r="AB150" s="34"/>
      <c r="AC150" s="34"/>
      <c r="AD150" s="34"/>
      <c r="AE150" s="34"/>
      <c r="AF150" s="34"/>
      <c r="AG150" s="34"/>
      <c r="AH150" s="34"/>
      <c r="AI150" s="34"/>
      <c r="AJ150" s="34"/>
      <c r="AK150" s="34"/>
      <c r="AL150" s="34"/>
      <c r="AM150" s="34"/>
      <c r="AN150" s="34"/>
      <c r="AO150" s="34"/>
      <c r="AP150" s="34"/>
      <c r="AQ150" s="34"/>
      <c r="AR150" s="34"/>
      <c r="AS150" s="34"/>
      <c r="AT150" s="34"/>
      <c r="AU150" s="34"/>
      <c r="AV150" s="34"/>
    </row>
    <row r="151" spans="1:52" ht="30" customHeight="1" x14ac:dyDescent="0.15">
      <c r="A151" s="64"/>
      <c r="B151" s="68" t="s">
        <v>32</v>
      </c>
      <c r="C151" s="31" t="s">
        <v>1</v>
      </c>
      <c r="D151" s="30" t="s">
        <v>9</v>
      </c>
      <c r="E151" s="87"/>
      <c r="F151" s="87"/>
      <c r="G151" s="155"/>
      <c r="H151" s="31" t="s">
        <v>1</v>
      </c>
      <c r="I151" s="34"/>
      <c r="J151" s="34"/>
      <c r="K151" s="34"/>
      <c r="L151" s="34"/>
      <c r="M151" s="34"/>
      <c r="N151" s="34"/>
      <c r="O151" s="34"/>
      <c r="P151" s="34"/>
      <c r="Q151" s="34"/>
      <c r="R151" s="34"/>
      <c r="S151" s="34"/>
      <c r="T151" s="34"/>
      <c r="U151" s="34"/>
      <c r="V151" s="34"/>
      <c r="W151" s="34"/>
      <c r="X151" s="34"/>
      <c r="Y151" s="34"/>
      <c r="Z151" s="34"/>
      <c r="AA151" s="34"/>
      <c r="AB151" s="34"/>
      <c r="AC151" s="34"/>
      <c r="AD151" s="34"/>
      <c r="AE151" s="34"/>
      <c r="AF151" s="34"/>
      <c r="AG151" s="34"/>
      <c r="AH151" s="34"/>
      <c r="AI151" s="34"/>
      <c r="AJ151" s="34"/>
      <c r="AK151" s="34"/>
      <c r="AL151" s="34"/>
      <c r="AM151" s="34"/>
      <c r="AN151" s="34"/>
      <c r="AO151" s="34"/>
      <c r="AP151" s="34"/>
      <c r="AQ151" s="34"/>
      <c r="AR151" s="34"/>
      <c r="AS151" s="34"/>
      <c r="AT151" s="34"/>
      <c r="AU151" s="34"/>
      <c r="AV151" s="34"/>
    </row>
    <row r="152" spans="1:52" ht="30" customHeight="1" thickBot="1" x14ac:dyDescent="0.2">
      <c r="A152" s="64"/>
      <c r="B152" s="26" t="s">
        <v>36</v>
      </c>
      <c r="C152" s="26" t="s">
        <v>57</v>
      </c>
      <c r="D152" s="26" t="s">
        <v>36</v>
      </c>
      <c r="E152" s="87"/>
      <c r="F152" s="87"/>
      <c r="G152" s="155"/>
      <c r="H152" s="26" t="s">
        <v>38</v>
      </c>
      <c r="I152" s="34"/>
      <c r="J152" s="34"/>
      <c r="K152" s="34"/>
      <c r="L152" s="34"/>
      <c r="M152" s="34"/>
      <c r="N152" s="34"/>
      <c r="O152" s="34"/>
      <c r="P152" s="34"/>
      <c r="Q152" s="34"/>
      <c r="R152" s="34"/>
      <c r="S152" s="34"/>
      <c r="T152" s="34"/>
      <c r="U152" s="34"/>
      <c r="V152" s="34"/>
      <c r="W152" s="34"/>
      <c r="X152" s="34"/>
      <c r="Y152" s="34"/>
      <c r="Z152" s="34"/>
      <c r="AA152" s="34"/>
      <c r="AB152" s="34"/>
      <c r="AC152" s="34"/>
      <c r="AD152" s="34"/>
      <c r="AE152" s="34"/>
      <c r="AF152" s="34"/>
      <c r="AG152" s="34"/>
      <c r="AH152" s="34"/>
      <c r="AI152" s="34"/>
      <c r="AJ152" s="34"/>
      <c r="AK152" s="34"/>
      <c r="AL152" s="34"/>
      <c r="AM152" s="34"/>
      <c r="AN152" s="34"/>
      <c r="AO152" s="34"/>
      <c r="AP152" s="34"/>
      <c r="AQ152" s="34"/>
      <c r="AR152" s="34"/>
      <c r="AS152" s="34"/>
      <c r="AT152" s="34"/>
      <c r="AU152" s="34"/>
      <c r="AV152" s="34"/>
    </row>
    <row r="153" spans="1:52" ht="30" customHeight="1" thickBot="1" x14ac:dyDescent="0.2">
      <c r="A153" s="64"/>
      <c r="B153" s="72"/>
      <c r="C153" s="72"/>
      <c r="D153" s="72"/>
      <c r="E153" s="72"/>
      <c r="F153" s="72"/>
      <c r="G153" s="156"/>
      <c r="H153" s="72"/>
      <c r="I153" s="34"/>
      <c r="J153" s="34"/>
      <c r="K153" s="34"/>
      <c r="L153" s="34"/>
      <c r="M153" s="34"/>
      <c r="N153" s="34"/>
      <c r="O153" s="34"/>
      <c r="P153" s="34"/>
      <c r="Q153" s="34"/>
      <c r="R153" s="34"/>
      <c r="S153" s="34"/>
      <c r="T153" s="34"/>
      <c r="U153" s="34"/>
      <c r="V153" s="34"/>
      <c r="W153" s="34"/>
      <c r="X153" s="34"/>
      <c r="Y153" s="34"/>
      <c r="Z153" s="34"/>
      <c r="AA153" s="34"/>
      <c r="AB153" s="34"/>
      <c r="AC153" s="34"/>
      <c r="AD153" s="34"/>
      <c r="AE153" s="34"/>
      <c r="AF153" s="34"/>
      <c r="AG153" s="34"/>
      <c r="AH153" s="34"/>
      <c r="AI153" s="34"/>
      <c r="AJ153" s="34"/>
      <c r="AK153" s="34"/>
      <c r="AL153" s="34"/>
      <c r="AM153" s="34"/>
      <c r="AN153" s="34"/>
      <c r="AO153" s="34"/>
      <c r="AP153" s="34"/>
      <c r="AQ153" s="34"/>
      <c r="AR153" s="34"/>
      <c r="AS153" s="34"/>
      <c r="AT153" s="34"/>
      <c r="AU153" s="34"/>
      <c r="AV153" s="34"/>
    </row>
    <row r="154" spans="1:52" ht="21.95" customHeight="1" x14ac:dyDescent="0.15">
      <c r="A154" s="64"/>
      <c r="B154" s="1"/>
      <c r="C154" s="64"/>
      <c r="D154" s="64"/>
      <c r="E154" s="64"/>
      <c r="F154" s="64"/>
      <c r="G154" s="64"/>
      <c r="H154" s="64"/>
      <c r="I154" s="65"/>
      <c r="J154" s="34"/>
      <c r="K154" s="35"/>
      <c r="L154" s="34"/>
      <c r="M154" s="34"/>
      <c r="N154" s="34"/>
      <c r="O154" s="34"/>
      <c r="P154" s="34"/>
      <c r="Q154" s="34"/>
      <c r="R154" s="34"/>
      <c r="S154" s="34"/>
      <c r="T154" s="34"/>
      <c r="U154" s="34"/>
      <c r="V154" s="34"/>
      <c r="W154" s="34"/>
      <c r="X154" s="34"/>
      <c r="Y154" s="34"/>
      <c r="Z154" s="34"/>
      <c r="AA154" s="34"/>
      <c r="AB154" s="34"/>
      <c r="AC154" s="34"/>
      <c r="AD154" s="34"/>
      <c r="AE154" s="34"/>
      <c r="AF154" s="34"/>
      <c r="AG154" s="34"/>
      <c r="AH154" s="34"/>
      <c r="AI154" s="34"/>
      <c r="AJ154" s="34"/>
      <c r="AK154" s="34"/>
      <c r="AL154" s="34"/>
      <c r="AM154" s="34"/>
      <c r="AN154" s="34"/>
      <c r="AO154" s="34"/>
      <c r="AP154" s="34"/>
      <c r="AQ154" s="34"/>
      <c r="AR154" s="34"/>
      <c r="AS154" s="34"/>
      <c r="AT154" s="34"/>
      <c r="AU154" s="34"/>
      <c r="AV154" s="34"/>
      <c r="AW154" s="34"/>
      <c r="AX154" s="34"/>
      <c r="AY154" s="34"/>
      <c r="AZ154" s="34"/>
    </row>
    <row r="155" spans="1:52" ht="21.95" customHeight="1" x14ac:dyDescent="0.15">
      <c r="A155" s="64"/>
      <c r="B155" s="64"/>
      <c r="C155" s="64"/>
      <c r="D155" s="64"/>
      <c r="E155" s="64"/>
      <c r="F155" s="64"/>
      <c r="G155" s="64"/>
      <c r="H155" s="64"/>
      <c r="I155" s="22"/>
      <c r="J155" s="34"/>
      <c r="K155" s="35"/>
      <c r="L155" s="34"/>
      <c r="M155" s="34"/>
      <c r="N155" s="34"/>
      <c r="O155" s="34"/>
      <c r="P155" s="34"/>
      <c r="Q155" s="34"/>
      <c r="R155" s="34"/>
      <c r="S155" s="34"/>
      <c r="T155" s="34"/>
      <c r="U155" s="34"/>
      <c r="V155" s="34"/>
      <c r="W155" s="34"/>
      <c r="X155" s="34"/>
      <c r="Y155" s="34"/>
      <c r="Z155" s="34"/>
      <c r="AA155" s="34"/>
      <c r="AB155" s="34"/>
      <c r="AC155" s="34"/>
      <c r="AD155" s="34"/>
      <c r="AE155" s="34"/>
      <c r="AF155" s="34"/>
      <c r="AG155" s="34"/>
      <c r="AH155" s="34"/>
      <c r="AI155" s="34"/>
      <c r="AJ155" s="34"/>
      <c r="AK155" s="34"/>
      <c r="AL155" s="34"/>
      <c r="AM155" s="34"/>
      <c r="AN155" s="34"/>
      <c r="AO155" s="34"/>
      <c r="AP155" s="34"/>
      <c r="AQ155" s="34"/>
      <c r="AR155" s="34"/>
      <c r="AS155" s="34"/>
      <c r="AT155" s="34"/>
      <c r="AU155" s="34"/>
      <c r="AV155" s="34"/>
      <c r="AW155" s="34"/>
      <c r="AX155" s="34"/>
      <c r="AY155" s="34"/>
      <c r="AZ155" s="34"/>
    </row>
    <row r="156" spans="1:52" ht="21.95" customHeight="1" x14ac:dyDescent="0.15">
      <c r="A156" s="12"/>
      <c r="B156" s="13"/>
      <c r="C156" s="23"/>
      <c r="D156" s="24"/>
      <c r="F156" s="14" t="s">
        <v>11</v>
      </c>
      <c r="J156" s="34"/>
      <c r="K156" s="35"/>
      <c r="L156" s="34"/>
      <c r="M156" s="34"/>
      <c r="N156" s="34"/>
      <c r="O156" s="34"/>
      <c r="P156" s="34"/>
      <c r="Q156" s="34"/>
      <c r="R156" s="34"/>
      <c r="S156" s="34"/>
      <c r="T156" s="34"/>
      <c r="U156" s="34"/>
      <c r="V156" s="34"/>
      <c r="W156" s="34"/>
      <c r="X156" s="34"/>
      <c r="Y156" s="34"/>
      <c r="Z156" s="34"/>
      <c r="AA156" s="34"/>
      <c r="AB156" s="34"/>
      <c r="AC156" s="34"/>
      <c r="AD156" s="34"/>
      <c r="AE156" s="34"/>
      <c r="AF156" s="34"/>
      <c r="AG156" s="34"/>
      <c r="AH156" s="34"/>
      <c r="AI156" s="34"/>
      <c r="AJ156" s="34"/>
      <c r="AK156" s="34"/>
      <c r="AL156" s="34"/>
      <c r="AM156" s="34"/>
      <c r="AN156" s="34"/>
      <c r="AO156" s="34"/>
      <c r="AP156" s="34"/>
      <c r="AQ156" s="34"/>
      <c r="AR156" s="34"/>
      <c r="AS156" s="34"/>
      <c r="AT156" s="34"/>
      <c r="AU156" s="34"/>
      <c r="AV156" s="34"/>
      <c r="AW156" s="34"/>
      <c r="AX156" s="34"/>
      <c r="AY156" s="34"/>
      <c r="AZ156" s="34"/>
    </row>
    <row r="157" spans="1:52" ht="21.95" customHeight="1" x14ac:dyDescent="0.15">
      <c r="A157" s="15" t="s">
        <v>12</v>
      </c>
      <c r="B157" s="12"/>
      <c r="C157" s="12"/>
      <c r="D157" s="12"/>
      <c r="F157" s="16" t="s">
        <v>13</v>
      </c>
      <c r="G157" s="1"/>
      <c r="H157" s="1"/>
      <c r="I157" s="1"/>
      <c r="J157" s="34"/>
      <c r="K157" s="35"/>
      <c r="L157" s="34"/>
      <c r="M157" s="34"/>
      <c r="N157" s="34"/>
      <c r="O157" s="34"/>
      <c r="P157" s="34"/>
      <c r="Q157" s="34"/>
      <c r="R157" s="34"/>
      <c r="S157" s="34"/>
      <c r="T157" s="34"/>
      <c r="U157" s="34"/>
      <c r="V157" s="34"/>
      <c r="W157" s="34"/>
      <c r="X157" s="34"/>
      <c r="Y157" s="34"/>
      <c r="Z157" s="34"/>
      <c r="AA157" s="34"/>
      <c r="AB157" s="34"/>
      <c r="AC157" s="34"/>
      <c r="AD157" s="34"/>
      <c r="AE157" s="34"/>
      <c r="AF157" s="34"/>
      <c r="AG157" s="34"/>
      <c r="AH157" s="34"/>
      <c r="AI157" s="34"/>
      <c r="AJ157" s="34"/>
      <c r="AK157" s="34"/>
      <c r="AL157" s="34"/>
      <c r="AM157" s="34"/>
      <c r="AN157" s="34"/>
      <c r="AO157" s="34"/>
      <c r="AP157" s="34"/>
      <c r="AQ157" s="34"/>
      <c r="AR157" s="34"/>
      <c r="AS157" s="34"/>
      <c r="AT157" s="34"/>
      <c r="AU157" s="34"/>
      <c r="AV157" s="34"/>
      <c r="AW157" s="34"/>
      <c r="AX157" s="34"/>
      <c r="AY157" s="34"/>
      <c r="AZ157" s="34"/>
    </row>
    <row r="158" spans="1:52" ht="21.95" customHeight="1" x14ac:dyDescent="0.15">
      <c r="A158" s="85" t="s">
        <v>24</v>
      </c>
      <c r="B158" s="12"/>
      <c r="C158" s="17" t="s">
        <v>26</v>
      </c>
      <c r="D158" s="12"/>
      <c r="F158" s="17" t="s">
        <v>29</v>
      </c>
      <c r="G158" s="1"/>
      <c r="H158" s="1"/>
      <c r="I158" s="1"/>
      <c r="J158" s="34"/>
      <c r="K158" s="35"/>
      <c r="L158" s="34"/>
      <c r="M158" s="34"/>
      <c r="N158" s="34"/>
      <c r="O158" s="34"/>
      <c r="P158" s="34"/>
      <c r="Q158" s="34"/>
      <c r="R158" s="34"/>
      <c r="S158" s="34"/>
      <c r="T158" s="34"/>
      <c r="U158" s="34"/>
      <c r="V158" s="34"/>
      <c r="W158" s="34"/>
      <c r="X158" s="34"/>
      <c r="Y158" s="34"/>
      <c r="Z158" s="34"/>
      <c r="AA158" s="34"/>
      <c r="AB158" s="34"/>
      <c r="AC158" s="34"/>
      <c r="AD158" s="34"/>
      <c r="AE158" s="34"/>
      <c r="AF158" s="34"/>
      <c r="AG158" s="34"/>
      <c r="AH158" s="34"/>
      <c r="AI158" s="34"/>
      <c r="AJ158" s="34"/>
      <c r="AK158" s="34"/>
      <c r="AL158" s="34"/>
      <c r="AM158" s="34"/>
      <c r="AN158" s="34"/>
      <c r="AO158" s="34"/>
      <c r="AP158" s="34"/>
      <c r="AQ158" s="34"/>
      <c r="AR158" s="34"/>
      <c r="AS158" s="34"/>
      <c r="AT158" s="34"/>
      <c r="AU158" s="34"/>
      <c r="AV158" s="34"/>
      <c r="AW158" s="34"/>
      <c r="AX158" s="34"/>
      <c r="AY158" s="34"/>
      <c r="AZ158" s="34"/>
    </row>
    <row r="159" spans="1:52" ht="21.95" customHeight="1" x14ac:dyDescent="0.15">
      <c r="A159" s="12" t="s">
        <v>14</v>
      </c>
      <c r="B159" s="12"/>
      <c r="C159" s="17" t="s">
        <v>27</v>
      </c>
      <c r="D159" s="12"/>
      <c r="F159" s="16" t="s">
        <v>15</v>
      </c>
      <c r="G159" s="1"/>
      <c r="H159" s="1"/>
      <c r="I159" s="1"/>
      <c r="J159" s="34"/>
      <c r="K159" s="35"/>
      <c r="L159" s="34"/>
      <c r="M159" s="34"/>
      <c r="N159" s="34"/>
      <c r="O159" s="34"/>
      <c r="P159" s="34"/>
      <c r="Q159" s="34"/>
      <c r="R159" s="34"/>
      <c r="S159" s="34"/>
      <c r="T159" s="34"/>
      <c r="U159" s="34"/>
      <c r="V159" s="34"/>
      <c r="W159" s="34"/>
      <c r="X159" s="34"/>
      <c r="Y159" s="34"/>
      <c r="Z159" s="34"/>
      <c r="AA159" s="34"/>
      <c r="AB159" s="34"/>
      <c r="AC159" s="34"/>
      <c r="AD159" s="34"/>
      <c r="AE159" s="34"/>
      <c r="AF159" s="34"/>
      <c r="AG159" s="34"/>
      <c r="AH159" s="34"/>
      <c r="AI159" s="34"/>
      <c r="AJ159" s="34"/>
      <c r="AK159" s="34"/>
      <c r="AL159" s="34"/>
      <c r="AM159" s="34"/>
      <c r="AN159" s="34"/>
      <c r="AO159" s="34"/>
      <c r="AP159" s="34"/>
      <c r="AQ159" s="34"/>
      <c r="AR159" s="34"/>
      <c r="AS159" s="34"/>
      <c r="AT159" s="34"/>
      <c r="AU159" s="34"/>
      <c r="AV159" s="34"/>
      <c r="AW159" s="34"/>
      <c r="AX159" s="34"/>
      <c r="AY159" s="34"/>
      <c r="AZ159" s="34"/>
    </row>
    <row r="160" spans="1:52" ht="21.75" customHeight="1" x14ac:dyDescent="0.15">
      <c r="A160" s="20" t="s">
        <v>16</v>
      </c>
      <c r="B160" s="12"/>
      <c r="C160" s="12"/>
      <c r="D160" s="12"/>
      <c r="F160" s="17" t="s">
        <v>17</v>
      </c>
      <c r="G160" s="1"/>
      <c r="H160" s="1"/>
      <c r="I160" s="1"/>
      <c r="J160" s="34"/>
      <c r="K160" s="35"/>
      <c r="L160" s="34"/>
      <c r="M160" s="34"/>
      <c r="N160" s="34"/>
      <c r="O160" s="34"/>
      <c r="P160" s="34"/>
      <c r="Q160" s="34"/>
      <c r="R160" s="34"/>
      <c r="S160" s="34"/>
      <c r="T160" s="34"/>
      <c r="U160" s="34"/>
      <c r="V160" s="34"/>
      <c r="W160" s="34"/>
      <c r="X160" s="34"/>
      <c r="Y160" s="34"/>
      <c r="Z160" s="34"/>
      <c r="AA160" s="34"/>
      <c r="AB160" s="34"/>
      <c r="AC160" s="34"/>
      <c r="AD160" s="34"/>
      <c r="AE160" s="34"/>
      <c r="AF160" s="34"/>
      <c r="AG160" s="34"/>
      <c r="AH160" s="34"/>
      <c r="AI160" s="34"/>
      <c r="AJ160" s="34"/>
      <c r="AK160" s="34"/>
      <c r="AL160" s="34"/>
      <c r="AM160" s="34"/>
      <c r="AN160" s="34"/>
      <c r="AO160" s="34"/>
      <c r="AP160" s="34"/>
      <c r="AQ160" s="34"/>
      <c r="AR160" s="34"/>
      <c r="AS160" s="34"/>
      <c r="AT160" s="34"/>
      <c r="AU160" s="34"/>
      <c r="AV160" s="34"/>
      <c r="AW160" s="34"/>
      <c r="AX160" s="34"/>
      <c r="AY160" s="34"/>
      <c r="AZ160" s="34"/>
    </row>
    <row r="161" spans="1:52" ht="21.75" customHeight="1" x14ac:dyDescent="0.15">
      <c r="A161" s="20" t="s">
        <v>18</v>
      </c>
      <c r="B161" s="12"/>
      <c r="C161" s="12"/>
      <c r="D161" s="12"/>
      <c r="F161" s="21" t="s">
        <v>19</v>
      </c>
      <c r="G161" s="1"/>
      <c r="H161" s="1"/>
      <c r="I161" s="1"/>
      <c r="J161" s="34"/>
      <c r="K161" s="35"/>
      <c r="L161" s="34"/>
      <c r="M161" s="34"/>
      <c r="N161" s="34"/>
      <c r="O161" s="34"/>
      <c r="P161" s="34"/>
      <c r="Q161" s="34"/>
      <c r="R161" s="34"/>
      <c r="S161" s="34"/>
      <c r="T161" s="34"/>
      <c r="U161" s="34"/>
      <c r="V161" s="34"/>
      <c r="W161" s="34"/>
      <c r="X161" s="34"/>
      <c r="Y161" s="34"/>
      <c r="Z161" s="34"/>
      <c r="AA161" s="34"/>
      <c r="AB161" s="34"/>
      <c r="AC161" s="34"/>
      <c r="AD161" s="34"/>
      <c r="AE161" s="34"/>
      <c r="AF161" s="34"/>
      <c r="AG161" s="34"/>
      <c r="AH161" s="34"/>
      <c r="AI161" s="34"/>
      <c r="AJ161" s="34"/>
      <c r="AK161" s="34"/>
      <c r="AL161" s="34"/>
      <c r="AM161" s="34"/>
      <c r="AN161" s="34"/>
      <c r="AO161" s="34"/>
      <c r="AP161" s="34"/>
      <c r="AQ161" s="34"/>
      <c r="AR161" s="34"/>
      <c r="AS161" s="34"/>
      <c r="AT161" s="34"/>
      <c r="AU161" s="34"/>
      <c r="AV161" s="34"/>
      <c r="AW161" s="34"/>
      <c r="AX161" s="34"/>
      <c r="AY161" s="34"/>
      <c r="AZ161" s="34"/>
    </row>
    <row r="162" spans="1:52" ht="21.95" customHeight="1" x14ac:dyDescent="0.15">
      <c r="A162" s="21" t="s">
        <v>20</v>
      </c>
      <c r="B162" s="17"/>
      <c r="C162" s="12"/>
      <c r="D162" s="12"/>
      <c r="F162" s="21" t="s">
        <v>21</v>
      </c>
      <c r="G162" s="1"/>
      <c r="H162" s="1"/>
      <c r="I162" s="1"/>
      <c r="J162" s="34"/>
      <c r="K162" s="35"/>
      <c r="L162" s="34"/>
      <c r="M162" s="34"/>
      <c r="N162" s="34"/>
      <c r="O162" s="34"/>
      <c r="P162" s="34"/>
      <c r="Q162" s="34"/>
      <c r="R162" s="34"/>
      <c r="S162" s="34"/>
      <c r="T162" s="34"/>
      <c r="U162" s="34"/>
      <c r="V162" s="34"/>
      <c r="W162" s="34"/>
      <c r="X162" s="34"/>
      <c r="Y162" s="34"/>
      <c r="Z162" s="34"/>
      <c r="AA162" s="34"/>
      <c r="AB162" s="34"/>
      <c r="AC162" s="34"/>
      <c r="AD162" s="34"/>
      <c r="AE162" s="34"/>
      <c r="AF162" s="34"/>
      <c r="AG162" s="34"/>
      <c r="AH162" s="34"/>
      <c r="AI162" s="34"/>
      <c r="AJ162" s="34"/>
      <c r="AK162" s="34"/>
      <c r="AL162" s="34"/>
      <c r="AM162" s="34"/>
      <c r="AN162" s="34"/>
      <c r="AO162" s="34"/>
      <c r="AP162" s="34"/>
      <c r="AQ162" s="34"/>
      <c r="AR162" s="34"/>
      <c r="AS162" s="34"/>
      <c r="AT162" s="34"/>
      <c r="AU162" s="34"/>
      <c r="AV162" s="34"/>
      <c r="AW162" s="34"/>
      <c r="AX162" s="34"/>
      <c r="AY162" s="34"/>
      <c r="AZ162" s="34"/>
    </row>
    <row r="163" spans="1:52" ht="21.95" customHeight="1" x14ac:dyDescent="0.15">
      <c r="A163" s="12"/>
      <c r="B163" s="12"/>
      <c r="C163" s="12"/>
      <c r="D163" s="12"/>
      <c r="F163" s="21" t="s">
        <v>22</v>
      </c>
      <c r="G163" s="1"/>
      <c r="H163" s="1"/>
      <c r="I163" s="1"/>
      <c r="J163" s="34"/>
      <c r="K163" s="35"/>
      <c r="L163" s="34"/>
      <c r="M163" s="34"/>
      <c r="N163" s="34"/>
      <c r="O163" s="34"/>
      <c r="P163" s="34"/>
      <c r="Q163" s="34"/>
      <c r="R163" s="34"/>
      <c r="S163" s="34"/>
      <c r="T163" s="34"/>
      <c r="U163" s="34"/>
      <c r="V163" s="34"/>
      <c r="W163" s="34"/>
      <c r="X163" s="34"/>
      <c r="Y163" s="34"/>
      <c r="Z163" s="34"/>
      <c r="AA163" s="34"/>
      <c r="AB163" s="34"/>
      <c r="AC163" s="34"/>
      <c r="AD163" s="34"/>
      <c r="AE163" s="34"/>
      <c r="AF163" s="34"/>
      <c r="AG163" s="34"/>
      <c r="AH163" s="34"/>
      <c r="AI163" s="34"/>
      <c r="AJ163" s="34"/>
      <c r="AK163" s="34"/>
      <c r="AL163" s="34"/>
      <c r="AM163" s="34"/>
      <c r="AN163" s="34"/>
      <c r="AO163" s="34"/>
      <c r="AP163" s="34"/>
      <c r="AQ163" s="34"/>
      <c r="AR163" s="34"/>
      <c r="AS163" s="34"/>
      <c r="AT163" s="34"/>
      <c r="AU163" s="34"/>
      <c r="AV163" s="34"/>
      <c r="AW163" s="34"/>
      <c r="AX163" s="34"/>
      <c r="AY163" s="34"/>
      <c r="AZ163" s="34"/>
    </row>
    <row r="164" spans="1:52" ht="21.95" customHeight="1" x14ac:dyDescent="0.15">
      <c r="A164" s="64"/>
      <c r="B164" s="64"/>
      <c r="C164" s="64"/>
      <c r="D164" s="64"/>
      <c r="E164" s="64"/>
      <c r="F164" s="64"/>
      <c r="G164" s="64"/>
      <c r="H164" s="64"/>
      <c r="I164" s="64"/>
      <c r="J164" s="34"/>
      <c r="K164" s="35"/>
      <c r="L164" s="34"/>
      <c r="M164" s="34"/>
      <c r="N164" s="34"/>
      <c r="O164" s="34"/>
      <c r="P164" s="34"/>
      <c r="Q164" s="34"/>
      <c r="R164" s="34"/>
      <c r="S164" s="34"/>
      <c r="T164" s="34"/>
      <c r="U164" s="34"/>
      <c r="V164" s="34"/>
      <c r="W164" s="34"/>
      <c r="X164" s="34"/>
      <c r="Y164" s="34"/>
      <c r="Z164" s="34"/>
      <c r="AA164" s="34"/>
      <c r="AB164" s="34"/>
      <c r="AC164" s="34"/>
      <c r="AD164" s="34"/>
      <c r="AE164" s="34"/>
      <c r="AF164" s="34"/>
      <c r="AG164" s="34"/>
      <c r="AH164" s="34"/>
      <c r="AI164" s="34"/>
      <c r="AJ164" s="34"/>
      <c r="AK164" s="34"/>
      <c r="AL164" s="34"/>
      <c r="AM164" s="34"/>
      <c r="AN164" s="34"/>
      <c r="AO164" s="34"/>
      <c r="AP164" s="34"/>
      <c r="AQ164" s="34"/>
      <c r="AR164" s="34"/>
      <c r="AS164" s="34"/>
      <c r="AT164" s="34"/>
      <c r="AU164" s="34"/>
      <c r="AV164" s="34"/>
      <c r="AW164" s="34"/>
      <c r="AX164" s="34"/>
      <c r="AY164" s="34"/>
      <c r="AZ164" s="34"/>
    </row>
    <row r="165" spans="1:52" ht="21.95" customHeight="1" x14ac:dyDescent="0.15">
      <c r="A165" s="64"/>
      <c r="B165" s="64"/>
      <c r="C165" s="64"/>
      <c r="D165" s="64"/>
      <c r="E165" s="64"/>
      <c r="F165" s="64"/>
      <c r="G165" s="64"/>
      <c r="H165" s="64"/>
      <c r="I165" s="64"/>
      <c r="J165" s="34"/>
      <c r="K165" s="35"/>
      <c r="L165" s="34"/>
      <c r="M165" s="34"/>
      <c r="N165" s="34"/>
      <c r="O165" s="34"/>
      <c r="P165" s="34"/>
      <c r="Q165" s="34"/>
      <c r="R165" s="34"/>
      <c r="S165" s="34"/>
      <c r="T165" s="34"/>
      <c r="U165" s="34"/>
      <c r="V165" s="34"/>
      <c r="W165" s="34"/>
      <c r="X165" s="34"/>
      <c r="Y165" s="34"/>
      <c r="Z165" s="34"/>
      <c r="AA165" s="34"/>
      <c r="AB165" s="34"/>
      <c r="AC165" s="34"/>
      <c r="AD165" s="34"/>
      <c r="AE165" s="34"/>
      <c r="AF165" s="34"/>
      <c r="AG165" s="34"/>
      <c r="AH165" s="34"/>
      <c r="AI165" s="34"/>
      <c r="AJ165" s="34"/>
      <c r="AK165" s="34"/>
      <c r="AL165" s="34"/>
      <c r="AM165" s="34"/>
      <c r="AN165" s="34"/>
      <c r="AO165" s="34"/>
      <c r="AP165" s="34"/>
      <c r="AQ165" s="34"/>
      <c r="AR165" s="34"/>
      <c r="AS165" s="34"/>
      <c r="AT165" s="34"/>
      <c r="AU165" s="34"/>
      <c r="AV165" s="34"/>
      <c r="AW165" s="34"/>
      <c r="AX165" s="34"/>
      <c r="AY165" s="34"/>
      <c r="AZ165" s="34"/>
    </row>
    <row r="166" spans="1:52" ht="21.95" customHeight="1" x14ac:dyDescent="0.15">
      <c r="A166" s="64"/>
      <c r="B166" s="64"/>
      <c r="C166" s="64"/>
      <c r="D166" s="64"/>
      <c r="E166" s="64"/>
      <c r="F166" s="64"/>
      <c r="G166" s="64"/>
      <c r="H166" s="64"/>
      <c r="I166" s="64"/>
      <c r="J166" s="34"/>
      <c r="K166" s="35"/>
      <c r="L166" s="34"/>
      <c r="M166" s="34"/>
      <c r="N166" s="34"/>
      <c r="O166" s="34"/>
      <c r="P166" s="34"/>
      <c r="Q166" s="34"/>
      <c r="R166" s="34"/>
      <c r="S166" s="34"/>
      <c r="T166" s="34"/>
      <c r="U166" s="34"/>
      <c r="V166" s="34"/>
      <c r="W166" s="34"/>
      <c r="X166" s="34"/>
      <c r="Y166" s="34"/>
      <c r="Z166" s="34"/>
      <c r="AA166" s="34"/>
      <c r="AB166" s="34"/>
      <c r="AC166" s="34"/>
      <c r="AD166" s="34"/>
      <c r="AE166" s="34"/>
      <c r="AF166" s="34"/>
      <c r="AG166" s="34"/>
      <c r="AH166" s="34"/>
      <c r="AI166" s="34"/>
      <c r="AJ166" s="34"/>
      <c r="AK166" s="34"/>
      <c r="AL166" s="34"/>
      <c r="AM166" s="34"/>
      <c r="AN166" s="34"/>
      <c r="AO166" s="34"/>
      <c r="AP166" s="34"/>
      <c r="AQ166" s="34"/>
      <c r="AR166" s="34"/>
      <c r="AS166" s="34"/>
      <c r="AT166" s="34"/>
      <c r="AU166" s="34"/>
      <c r="AV166" s="34"/>
      <c r="AW166" s="34"/>
      <c r="AX166" s="34"/>
      <c r="AY166" s="34"/>
      <c r="AZ166" s="34"/>
    </row>
    <row r="167" spans="1:52" ht="21.95" customHeight="1" x14ac:dyDescent="0.15">
      <c r="A167" s="64"/>
      <c r="B167" s="64"/>
      <c r="C167" s="64"/>
      <c r="D167" s="64"/>
      <c r="E167" s="64"/>
      <c r="F167" s="64"/>
      <c r="G167" s="64"/>
      <c r="H167" s="64"/>
      <c r="I167" s="64"/>
      <c r="J167" s="34"/>
      <c r="K167" s="35"/>
      <c r="L167" s="34"/>
      <c r="M167" s="34"/>
      <c r="N167" s="34"/>
      <c r="O167" s="34"/>
      <c r="P167" s="34"/>
      <c r="Q167" s="34"/>
      <c r="R167" s="34"/>
      <c r="S167" s="34"/>
      <c r="T167" s="34"/>
      <c r="U167" s="34"/>
      <c r="V167" s="34"/>
      <c r="W167" s="34"/>
      <c r="X167" s="34"/>
      <c r="Y167" s="34"/>
      <c r="Z167" s="34"/>
      <c r="AA167" s="34"/>
      <c r="AB167" s="34"/>
      <c r="AC167" s="34"/>
      <c r="AD167" s="34"/>
      <c r="AE167" s="34"/>
      <c r="AF167" s="34"/>
      <c r="AG167" s="34"/>
      <c r="AH167" s="34"/>
      <c r="AI167" s="34"/>
      <c r="AJ167" s="34"/>
      <c r="AK167" s="34"/>
      <c r="AL167" s="34"/>
      <c r="AM167" s="34"/>
      <c r="AN167" s="34"/>
      <c r="AO167" s="34"/>
      <c r="AP167" s="34"/>
      <c r="AQ167" s="34"/>
      <c r="AR167" s="34"/>
      <c r="AS167" s="34"/>
      <c r="AT167" s="34"/>
      <c r="AU167" s="34"/>
      <c r="AV167" s="34"/>
      <c r="AW167" s="34"/>
      <c r="AX167" s="34"/>
      <c r="AY167" s="34"/>
      <c r="AZ167" s="34"/>
    </row>
    <row r="168" spans="1:52" ht="21.95" customHeight="1" x14ac:dyDescent="0.15">
      <c r="A168" s="64"/>
      <c r="B168" s="64"/>
      <c r="C168" s="64"/>
      <c r="D168" s="64"/>
      <c r="E168" s="64"/>
      <c r="F168" s="64"/>
      <c r="G168" s="64"/>
      <c r="H168" s="64"/>
      <c r="I168" s="64"/>
      <c r="J168" s="34"/>
      <c r="K168" s="35"/>
      <c r="L168" s="34"/>
      <c r="M168" s="34"/>
      <c r="N168" s="34"/>
      <c r="O168" s="34"/>
      <c r="P168" s="34"/>
      <c r="Q168" s="34"/>
      <c r="R168" s="34"/>
      <c r="S168" s="34"/>
      <c r="T168" s="34"/>
      <c r="U168" s="34"/>
      <c r="V168" s="34"/>
      <c r="W168" s="34"/>
      <c r="X168" s="34"/>
      <c r="Y168" s="34"/>
      <c r="Z168" s="34"/>
      <c r="AA168" s="34"/>
      <c r="AB168" s="34"/>
      <c r="AC168" s="34"/>
      <c r="AD168" s="34"/>
      <c r="AE168" s="34"/>
      <c r="AF168" s="34"/>
      <c r="AG168" s="34"/>
      <c r="AH168" s="34"/>
      <c r="AI168" s="34"/>
      <c r="AJ168" s="34"/>
      <c r="AK168" s="34"/>
      <c r="AL168" s="34"/>
      <c r="AM168" s="34"/>
      <c r="AN168" s="34"/>
      <c r="AO168" s="34"/>
      <c r="AP168" s="34"/>
      <c r="AQ168" s="34"/>
      <c r="AR168" s="34"/>
      <c r="AS168" s="34"/>
      <c r="AT168" s="34"/>
      <c r="AU168" s="34"/>
      <c r="AV168" s="34"/>
      <c r="AW168" s="34"/>
      <c r="AX168" s="34"/>
      <c r="AY168" s="34"/>
      <c r="AZ168" s="34"/>
    </row>
    <row r="169" spans="1:52" ht="13.5" customHeight="1" x14ac:dyDescent="0.15">
      <c r="A169" s="64"/>
      <c r="B169" s="64"/>
      <c r="C169" s="64"/>
      <c r="D169" s="64"/>
      <c r="E169" s="64"/>
      <c r="F169" s="64"/>
      <c r="G169" s="64"/>
      <c r="H169" s="64"/>
      <c r="I169" s="64"/>
      <c r="J169" s="34"/>
      <c r="K169" s="35"/>
      <c r="L169" s="34"/>
      <c r="M169" s="34"/>
      <c r="N169" s="34"/>
      <c r="O169" s="34"/>
      <c r="P169" s="34"/>
      <c r="Q169" s="34"/>
      <c r="R169" s="34"/>
      <c r="S169" s="34"/>
      <c r="T169" s="34"/>
      <c r="U169" s="34"/>
      <c r="V169" s="34"/>
      <c r="W169" s="34"/>
      <c r="X169" s="34"/>
      <c r="Y169" s="34"/>
      <c r="Z169" s="34"/>
      <c r="AA169" s="34"/>
      <c r="AB169" s="34"/>
      <c r="AC169" s="34"/>
      <c r="AD169" s="34"/>
      <c r="AE169" s="34"/>
      <c r="AF169" s="34"/>
      <c r="AG169" s="34"/>
      <c r="AH169" s="34"/>
      <c r="AI169" s="34"/>
      <c r="AJ169" s="34"/>
      <c r="AK169" s="34"/>
      <c r="AL169" s="34"/>
      <c r="AM169" s="34"/>
      <c r="AN169" s="34"/>
      <c r="AO169" s="34"/>
      <c r="AP169" s="34"/>
      <c r="AQ169" s="34"/>
      <c r="AR169" s="34"/>
      <c r="AS169" s="34"/>
      <c r="AT169" s="34"/>
      <c r="AU169" s="34"/>
      <c r="AV169" s="34"/>
      <c r="AW169" s="34"/>
      <c r="AX169" s="34"/>
      <c r="AY169" s="34"/>
      <c r="AZ169" s="34"/>
    </row>
    <row r="170" spans="1:52" ht="13.5" customHeight="1" x14ac:dyDescent="0.15">
      <c r="A170" s="64"/>
      <c r="B170" s="64"/>
      <c r="C170" s="64"/>
      <c r="D170" s="64"/>
      <c r="E170" s="64"/>
      <c r="F170" s="64"/>
      <c r="G170" s="64"/>
      <c r="H170" s="64"/>
      <c r="I170" s="64"/>
      <c r="J170" s="34"/>
      <c r="K170" s="35"/>
      <c r="L170" s="34"/>
      <c r="M170" s="34"/>
      <c r="N170" s="34"/>
      <c r="O170" s="34"/>
      <c r="P170" s="34"/>
      <c r="Q170" s="34"/>
      <c r="R170" s="34"/>
      <c r="S170" s="34"/>
      <c r="T170" s="34"/>
      <c r="U170" s="34"/>
      <c r="V170" s="34"/>
      <c r="W170" s="34"/>
      <c r="X170" s="34"/>
      <c r="Y170" s="34"/>
      <c r="Z170" s="34"/>
      <c r="AA170" s="34"/>
      <c r="AB170" s="34"/>
      <c r="AC170" s="34"/>
      <c r="AD170" s="34"/>
      <c r="AE170" s="34"/>
      <c r="AF170" s="34"/>
      <c r="AG170" s="34"/>
      <c r="AH170" s="34"/>
      <c r="AI170" s="34"/>
      <c r="AJ170" s="34"/>
      <c r="AK170" s="34"/>
      <c r="AL170" s="34"/>
      <c r="AM170" s="34"/>
      <c r="AN170" s="34"/>
      <c r="AO170" s="34"/>
      <c r="AP170" s="34"/>
      <c r="AQ170" s="34"/>
      <c r="AR170" s="34"/>
      <c r="AS170" s="34"/>
      <c r="AT170" s="34"/>
      <c r="AU170" s="34"/>
      <c r="AV170" s="34"/>
      <c r="AW170" s="34"/>
      <c r="AX170" s="34"/>
      <c r="AY170" s="34"/>
      <c r="AZ170" s="34"/>
    </row>
    <row r="171" spans="1:52" ht="13.5" customHeight="1" x14ac:dyDescent="0.15">
      <c r="A171" s="64"/>
      <c r="B171" s="64"/>
      <c r="C171" s="64"/>
      <c r="D171" s="64"/>
      <c r="E171" s="64"/>
      <c r="F171" s="64"/>
      <c r="G171" s="64"/>
      <c r="H171" s="64"/>
      <c r="I171" s="64"/>
      <c r="J171" s="34"/>
      <c r="K171" s="35"/>
      <c r="L171" s="34"/>
      <c r="M171" s="34"/>
      <c r="N171" s="34"/>
      <c r="O171" s="34"/>
      <c r="P171" s="34"/>
      <c r="Q171" s="34"/>
      <c r="R171" s="34"/>
      <c r="S171" s="34"/>
      <c r="T171" s="34"/>
      <c r="U171" s="34"/>
      <c r="V171" s="34"/>
      <c r="W171" s="34"/>
      <c r="X171" s="34"/>
      <c r="Y171" s="34"/>
      <c r="Z171" s="34"/>
      <c r="AA171" s="34"/>
      <c r="AB171" s="34"/>
      <c r="AC171" s="34"/>
      <c r="AD171" s="34"/>
      <c r="AE171" s="34"/>
      <c r="AF171" s="34"/>
      <c r="AG171" s="34"/>
      <c r="AH171" s="34"/>
      <c r="AI171" s="34"/>
      <c r="AJ171" s="34"/>
      <c r="AK171" s="34"/>
      <c r="AL171" s="34"/>
      <c r="AM171" s="34"/>
      <c r="AN171" s="34"/>
      <c r="AO171" s="34"/>
      <c r="AP171" s="34"/>
      <c r="AQ171" s="34"/>
      <c r="AR171" s="34"/>
      <c r="AS171" s="34"/>
      <c r="AT171" s="34"/>
      <c r="AU171" s="34"/>
      <c r="AV171" s="34"/>
      <c r="AW171" s="34"/>
      <c r="AX171" s="34"/>
      <c r="AY171" s="34"/>
      <c r="AZ171" s="34"/>
    </row>
    <row r="172" spans="1:52" ht="13.5" customHeight="1" x14ac:dyDescent="0.15">
      <c r="A172" s="64"/>
      <c r="B172" s="64"/>
      <c r="C172" s="64"/>
      <c r="D172" s="64"/>
      <c r="E172" s="64"/>
      <c r="F172" s="64"/>
      <c r="G172" s="64"/>
      <c r="H172" s="64"/>
      <c r="I172" s="64"/>
      <c r="J172" s="34"/>
      <c r="K172" s="35"/>
      <c r="L172" s="34"/>
      <c r="M172" s="34"/>
      <c r="N172" s="34"/>
      <c r="O172" s="34"/>
      <c r="P172" s="34"/>
      <c r="Q172" s="34"/>
      <c r="R172" s="34"/>
      <c r="S172" s="34"/>
      <c r="T172" s="34"/>
      <c r="U172" s="34"/>
      <c r="V172" s="34"/>
      <c r="W172" s="34"/>
      <c r="X172" s="34"/>
      <c r="Y172" s="34"/>
      <c r="Z172" s="34"/>
      <c r="AA172" s="34"/>
      <c r="AB172" s="34"/>
      <c r="AC172" s="34"/>
      <c r="AD172" s="34"/>
      <c r="AE172" s="34"/>
      <c r="AF172" s="34"/>
      <c r="AG172" s="34"/>
      <c r="AH172" s="34"/>
      <c r="AI172" s="34"/>
      <c r="AJ172" s="34"/>
      <c r="AK172" s="34"/>
      <c r="AL172" s="34"/>
      <c r="AM172" s="34"/>
      <c r="AN172" s="34"/>
      <c r="AO172" s="34"/>
      <c r="AP172" s="34"/>
      <c r="AQ172" s="34"/>
      <c r="AR172" s="34"/>
      <c r="AS172" s="34"/>
      <c r="AT172" s="34"/>
      <c r="AU172" s="34"/>
      <c r="AV172" s="34"/>
      <c r="AW172" s="34"/>
      <c r="AX172" s="34"/>
      <c r="AY172" s="34"/>
      <c r="AZ172" s="34"/>
    </row>
    <row r="173" spans="1:52" ht="13.5" customHeight="1" x14ac:dyDescent="0.15">
      <c r="A173" s="64"/>
      <c r="B173" s="64"/>
      <c r="C173" s="64"/>
      <c r="D173" s="64"/>
      <c r="E173" s="64"/>
      <c r="F173" s="64"/>
      <c r="G173" s="64"/>
      <c r="H173" s="64"/>
      <c r="I173" s="64"/>
      <c r="J173" s="34"/>
      <c r="K173" s="35"/>
      <c r="L173" s="34"/>
      <c r="M173" s="34"/>
      <c r="N173" s="34"/>
      <c r="O173" s="34"/>
      <c r="P173" s="34"/>
      <c r="Q173" s="34"/>
      <c r="R173" s="34"/>
      <c r="S173" s="34"/>
      <c r="T173" s="34"/>
      <c r="U173" s="34"/>
      <c r="V173" s="34"/>
      <c r="W173" s="34"/>
      <c r="X173" s="34"/>
      <c r="Y173" s="34"/>
      <c r="Z173" s="34"/>
      <c r="AA173" s="34"/>
      <c r="AB173" s="34"/>
      <c r="AC173" s="34"/>
      <c r="AD173" s="34"/>
      <c r="AE173" s="34"/>
      <c r="AF173" s="34"/>
      <c r="AG173" s="34"/>
      <c r="AH173" s="34"/>
      <c r="AI173" s="34"/>
      <c r="AJ173" s="34"/>
      <c r="AK173" s="34"/>
      <c r="AL173" s="34"/>
      <c r="AM173" s="34"/>
      <c r="AN173" s="34"/>
      <c r="AO173" s="34"/>
      <c r="AP173" s="34"/>
      <c r="AQ173" s="34"/>
      <c r="AR173" s="34"/>
      <c r="AS173" s="34"/>
      <c r="AT173" s="34"/>
      <c r="AU173" s="34"/>
      <c r="AV173" s="34"/>
      <c r="AW173" s="34"/>
      <c r="AX173" s="34"/>
      <c r="AY173" s="34"/>
      <c r="AZ173" s="34"/>
    </row>
    <row r="174" spans="1:52" ht="13.5" customHeight="1" x14ac:dyDescent="0.15">
      <c r="A174" s="64"/>
      <c r="B174" s="64"/>
      <c r="C174" s="64"/>
      <c r="D174" s="64"/>
      <c r="E174" s="64"/>
      <c r="F174" s="64"/>
      <c r="G174" s="64"/>
      <c r="H174" s="64"/>
      <c r="I174" s="64"/>
      <c r="J174" s="34"/>
      <c r="K174" s="35"/>
      <c r="L174" s="34"/>
      <c r="M174" s="34"/>
      <c r="N174" s="34"/>
      <c r="O174" s="34"/>
      <c r="P174" s="34"/>
      <c r="Q174" s="34"/>
      <c r="R174" s="34"/>
      <c r="S174" s="34"/>
      <c r="T174" s="34"/>
      <c r="U174" s="34"/>
      <c r="V174" s="34"/>
      <c r="W174" s="34"/>
      <c r="X174" s="34"/>
      <c r="Y174" s="34"/>
      <c r="Z174" s="34"/>
      <c r="AA174" s="34"/>
      <c r="AB174" s="34"/>
      <c r="AC174" s="34"/>
      <c r="AD174" s="34"/>
      <c r="AE174" s="34"/>
      <c r="AF174" s="34"/>
      <c r="AG174" s="34"/>
      <c r="AH174" s="34"/>
      <c r="AI174" s="34"/>
      <c r="AJ174" s="34"/>
      <c r="AK174" s="34"/>
      <c r="AL174" s="34"/>
      <c r="AM174" s="34"/>
      <c r="AN174" s="34"/>
      <c r="AO174" s="34"/>
      <c r="AP174" s="34"/>
      <c r="AQ174" s="34"/>
      <c r="AR174" s="34"/>
      <c r="AS174" s="34"/>
      <c r="AT174" s="34"/>
      <c r="AU174" s="34"/>
      <c r="AV174" s="34"/>
      <c r="AW174" s="34"/>
      <c r="AX174" s="34"/>
      <c r="AY174" s="34"/>
      <c r="AZ174" s="34"/>
    </row>
    <row r="175" spans="1:52" ht="13.5" customHeight="1" x14ac:dyDescent="0.15">
      <c r="A175" s="64"/>
      <c r="B175" s="64"/>
      <c r="C175" s="64"/>
      <c r="D175" s="64"/>
      <c r="E175" s="64"/>
      <c r="F175" s="64"/>
      <c r="G175" s="64"/>
      <c r="H175" s="64"/>
      <c r="I175" s="64"/>
      <c r="J175" s="34"/>
      <c r="K175" s="35"/>
      <c r="L175" s="34"/>
      <c r="M175" s="34"/>
      <c r="N175" s="34"/>
      <c r="O175" s="34"/>
      <c r="P175" s="34"/>
      <c r="Q175" s="34"/>
      <c r="R175" s="34"/>
      <c r="S175" s="34"/>
      <c r="T175" s="34"/>
      <c r="U175" s="34"/>
      <c r="V175" s="34"/>
      <c r="W175" s="34"/>
      <c r="X175" s="34"/>
      <c r="Y175" s="34"/>
      <c r="Z175" s="34"/>
      <c r="AA175" s="34"/>
      <c r="AB175" s="34"/>
      <c r="AC175" s="34"/>
      <c r="AD175" s="34"/>
      <c r="AE175" s="34"/>
      <c r="AF175" s="34"/>
      <c r="AG175" s="34"/>
      <c r="AH175" s="34"/>
      <c r="AI175" s="34"/>
      <c r="AJ175" s="34"/>
      <c r="AK175" s="34"/>
      <c r="AL175" s="34"/>
      <c r="AM175" s="34"/>
      <c r="AN175" s="34"/>
      <c r="AO175" s="34"/>
      <c r="AP175" s="34"/>
      <c r="AQ175" s="34"/>
      <c r="AR175" s="34"/>
      <c r="AS175" s="34"/>
      <c r="AT175" s="34"/>
      <c r="AU175" s="34"/>
      <c r="AV175" s="34"/>
      <c r="AW175" s="34"/>
      <c r="AX175" s="34"/>
      <c r="AY175" s="34"/>
      <c r="AZ175" s="34"/>
    </row>
    <row r="176" spans="1:52" ht="13.5" customHeight="1" x14ac:dyDescent="0.15">
      <c r="A176" s="64"/>
      <c r="B176" s="64"/>
      <c r="C176" s="64"/>
      <c r="D176" s="64"/>
      <c r="E176" s="64"/>
      <c r="F176" s="64"/>
      <c r="G176" s="64"/>
      <c r="H176" s="64"/>
      <c r="I176" s="64"/>
      <c r="J176" s="34"/>
      <c r="K176" s="35"/>
      <c r="L176" s="34"/>
      <c r="M176" s="34"/>
      <c r="N176" s="34"/>
      <c r="O176" s="34"/>
      <c r="P176" s="34"/>
      <c r="Q176" s="34"/>
      <c r="R176" s="34"/>
      <c r="S176" s="34"/>
      <c r="T176" s="34"/>
      <c r="U176" s="34"/>
      <c r="V176" s="34"/>
      <c r="W176" s="34"/>
      <c r="X176" s="34"/>
      <c r="Y176" s="34"/>
      <c r="Z176" s="34"/>
      <c r="AA176" s="34"/>
      <c r="AB176" s="34"/>
      <c r="AC176" s="34"/>
      <c r="AD176" s="34"/>
      <c r="AE176" s="34"/>
      <c r="AF176" s="34"/>
      <c r="AG176" s="34"/>
      <c r="AH176" s="34"/>
      <c r="AI176" s="34"/>
      <c r="AJ176" s="34"/>
      <c r="AK176" s="34"/>
      <c r="AL176" s="34"/>
      <c r="AM176" s="34"/>
      <c r="AN176" s="34"/>
      <c r="AO176" s="34"/>
      <c r="AP176" s="34"/>
      <c r="AQ176" s="34"/>
      <c r="AR176" s="34"/>
      <c r="AS176" s="34"/>
      <c r="AT176" s="34"/>
      <c r="AU176" s="34"/>
      <c r="AV176" s="34"/>
      <c r="AW176" s="34"/>
      <c r="AX176" s="34"/>
      <c r="AY176" s="34"/>
      <c r="AZ176" s="34"/>
    </row>
    <row r="177" spans="1:52" ht="17.25" customHeight="1" x14ac:dyDescent="0.15">
      <c r="A177" s="64"/>
      <c r="B177" s="64"/>
      <c r="C177" s="64"/>
      <c r="D177" s="64"/>
      <c r="E177" s="64"/>
      <c r="F177" s="64"/>
      <c r="G177" s="64"/>
      <c r="H177" s="64"/>
      <c r="I177" s="64"/>
      <c r="J177" s="34"/>
      <c r="K177" s="35"/>
      <c r="L177" s="34"/>
      <c r="M177" s="34"/>
      <c r="N177" s="34"/>
      <c r="O177" s="34"/>
      <c r="P177" s="34"/>
      <c r="Q177" s="34"/>
      <c r="R177" s="34"/>
      <c r="S177" s="34"/>
      <c r="T177" s="34"/>
      <c r="U177" s="34"/>
      <c r="V177" s="34"/>
      <c r="W177" s="34"/>
      <c r="X177" s="34"/>
      <c r="Y177" s="34"/>
      <c r="Z177" s="34"/>
      <c r="AA177" s="34"/>
      <c r="AB177" s="34"/>
      <c r="AC177" s="34"/>
      <c r="AD177" s="34"/>
      <c r="AE177" s="34"/>
      <c r="AF177" s="34"/>
      <c r="AG177" s="34"/>
      <c r="AH177" s="34"/>
      <c r="AI177" s="34"/>
      <c r="AJ177" s="34"/>
      <c r="AK177" s="34"/>
      <c r="AL177" s="34"/>
      <c r="AM177" s="34"/>
      <c r="AN177" s="34"/>
      <c r="AO177" s="34"/>
      <c r="AP177" s="34"/>
      <c r="AQ177" s="34"/>
      <c r="AR177" s="34"/>
      <c r="AS177" s="34"/>
      <c r="AT177" s="34"/>
      <c r="AU177" s="34"/>
      <c r="AV177" s="34"/>
      <c r="AW177" s="34"/>
      <c r="AX177" s="34"/>
      <c r="AY177" s="34"/>
      <c r="AZ177" s="34"/>
    </row>
    <row r="178" spans="1:52" ht="28.5" customHeight="1" x14ac:dyDescent="0.15">
      <c r="A178" s="64"/>
      <c r="B178" s="64"/>
      <c r="C178" s="64"/>
      <c r="D178" s="64"/>
      <c r="E178" s="64"/>
      <c r="F178" s="64"/>
      <c r="G178" s="64"/>
      <c r="H178" s="64"/>
      <c r="I178" s="64"/>
      <c r="J178" s="34"/>
      <c r="K178" s="35"/>
      <c r="L178" s="34"/>
      <c r="M178" s="34"/>
      <c r="N178" s="34"/>
      <c r="O178" s="34"/>
      <c r="P178" s="34"/>
      <c r="Q178" s="34"/>
      <c r="R178" s="34"/>
      <c r="S178" s="34"/>
      <c r="T178" s="34"/>
      <c r="U178" s="34"/>
      <c r="V178" s="34"/>
      <c r="W178" s="34"/>
      <c r="X178" s="34"/>
      <c r="Y178" s="34"/>
      <c r="Z178" s="34"/>
      <c r="AA178" s="34"/>
      <c r="AB178" s="34"/>
      <c r="AC178" s="34"/>
      <c r="AD178" s="34"/>
      <c r="AE178" s="34"/>
      <c r="AF178" s="34"/>
      <c r="AG178" s="34"/>
      <c r="AH178" s="34"/>
      <c r="AI178" s="34"/>
      <c r="AJ178" s="34"/>
      <c r="AK178" s="34"/>
      <c r="AL178" s="34"/>
      <c r="AM178" s="34"/>
      <c r="AN178" s="34"/>
      <c r="AO178" s="34"/>
      <c r="AP178" s="34"/>
      <c r="AQ178" s="34"/>
      <c r="AR178" s="34"/>
      <c r="AS178" s="34"/>
      <c r="AT178" s="34"/>
      <c r="AU178" s="34"/>
      <c r="AV178" s="34"/>
      <c r="AW178" s="34"/>
      <c r="AX178" s="34"/>
      <c r="AY178" s="34"/>
      <c r="AZ178" s="34"/>
    </row>
    <row r="179" spans="1:52" ht="21" customHeight="1" x14ac:dyDescent="0.15">
      <c r="A179" s="64"/>
      <c r="B179" s="64"/>
      <c r="C179" s="64"/>
      <c r="D179" s="64"/>
      <c r="E179" s="64"/>
      <c r="F179" s="64"/>
      <c r="G179" s="64"/>
      <c r="H179" s="64"/>
      <c r="I179" s="64"/>
      <c r="J179" s="34"/>
      <c r="K179" s="35"/>
      <c r="L179" s="34"/>
      <c r="M179" s="34"/>
      <c r="N179" s="34"/>
      <c r="O179" s="34"/>
      <c r="P179" s="34"/>
      <c r="Q179" s="34"/>
      <c r="R179" s="34"/>
      <c r="S179" s="34"/>
      <c r="T179" s="34"/>
      <c r="U179" s="34"/>
      <c r="V179" s="34"/>
      <c r="W179" s="34"/>
      <c r="X179" s="34"/>
      <c r="Y179" s="34"/>
      <c r="Z179" s="34"/>
      <c r="AA179" s="34"/>
      <c r="AB179" s="34"/>
      <c r="AC179" s="34"/>
      <c r="AD179" s="34"/>
      <c r="AE179" s="34"/>
      <c r="AF179" s="34"/>
      <c r="AG179" s="34"/>
      <c r="AH179" s="34"/>
      <c r="AI179" s="34"/>
      <c r="AJ179" s="34"/>
      <c r="AK179" s="34"/>
      <c r="AL179" s="34"/>
      <c r="AM179" s="34"/>
      <c r="AN179" s="34"/>
      <c r="AO179" s="34"/>
      <c r="AP179" s="34"/>
      <c r="AQ179" s="34"/>
      <c r="AR179" s="34"/>
      <c r="AS179" s="34"/>
      <c r="AT179" s="34"/>
      <c r="AU179" s="34"/>
      <c r="AV179" s="34"/>
      <c r="AW179" s="34"/>
      <c r="AX179" s="34"/>
      <c r="AY179" s="34"/>
      <c r="AZ179" s="34"/>
    </row>
    <row r="180" spans="1:52" ht="21" customHeight="1" x14ac:dyDescent="0.15">
      <c r="A180" s="64"/>
      <c r="B180" s="64"/>
      <c r="C180" s="64"/>
      <c r="D180" s="64"/>
      <c r="E180" s="64"/>
      <c r="F180" s="64"/>
      <c r="G180" s="64"/>
      <c r="H180" s="64"/>
      <c r="I180" s="64"/>
      <c r="J180" s="34"/>
      <c r="K180" s="35"/>
      <c r="L180" s="34"/>
      <c r="M180" s="34"/>
      <c r="N180" s="34"/>
      <c r="O180" s="34"/>
      <c r="P180" s="34"/>
      <c r="Q180" s="34"/>
      <c r="R180" s="34"/>
      <c r="S180" s="34"/>
      <c r="T180" s="34"/>
      <c r="U180" s="34"/>
      <c r="V180" s="34"/>
      <c r="W180" s="34"/>
      <c r="X180" s="34"/>
      <c r="Y180" s="34"/>
      <c r="Z180" s="34"/>
      <c r="AA180" s="34"/>
      <c r="AB180" s="34"/>
      <c r="AC180" s="34"/>
      <c r="AD180" s="34"/>
      <c r="AE180" s="34"/>
      <c r="AF180" s="34"/>
      <c r="AG180" s="34"/>
      <c r="AH180" s="34"/>
      <c r="AI180" s="34"/>
      <c r="AJ180" s="34"/>
      <c r="AK180" s="34"/>
      <c r="AL180" s="34"/>
      <c r="AM180" s="34"/>
      <c r="AN180" s="34"/>
      <c r="AO180" s="34"/>
      <c r="AP180" s="34"/>
      <c r="AQ180" s="34"/>
      <c r="AR180" s="34"/>
      <c r="AS180" s="34"/>
      <c r="AT180" s="34"/>
      <c r="AU180" s="34"/>
      <c r="AV180" s="34"/>
      <c r="AW180" s="34"/>
      <c r="AX180" s="34"/>
      <c r="AY180" s="34"/>
      <c r="AZ180" s="34"/>
    </row>
    <row r="181" spans="1:52" ht="21" customHeight="1" x14ac:dyDescent="0.15">
      <c r="A181" s="64"/>
      <c r="B181" s="64"/>
      <c r="C181" s="64"/>
      <c r="D181" s="64"/>
      <c r="E181" s="64"/>
      <c r="F181" s="64"/>
      <c r="G181" s="64"/>
      <c r="H181" s="64"/>
      <c r="I181" s="64"/>
      <c r="J181" s="34"/>
      <c r="K181" s="35"/>
      <c r="L181" s="34"/>
      <c r="M181" s="34"/>
      <c r="N181" s="34"/>
      <c r="O181" s="34"/>
      <c r="P181" s="34"/>
      <c r="Q181" s="34"/>
      <c r="R181" s="34"/>
      <c r="S181" s="34"/>
      <c r="T181" s="34"/>
      <c r="U181" s="34"/>
      <c r="V181" s="34"/>
      <c r="W181" s="34"/>
      <c r="X181" s="34"/>
      <c r="Y181" s="34"/>
      <c r="Z181" s="34"/>
      <c r="AA181" s="34"/>
      <c r="AB181" s="34"/>
      <c r="AC181" s="34"/>
      <c r="AD181" s="34"/>
      <c r="AE181" s="34"/>
      <c r="AF181" s="34"/>
      <c r="AG181" s="34"/>
      <c r="AH181" s="34"/>
      <c r="AI181" s="34"/>
      <c r="AJ181" s="34"/>
      <c r="AK181" s="34"/>
      <c r="AL181" s="34"/>
      <c r="AM181" s="34"/>
      <c r="AN181" s="34"/>
      <c r="AO181" s="34"/>
      <c r="AP181" s="34"/>
      <c r="AQ181" s="34"/>
      <c r="AR181" s="34"/>
      <c r="AS181" s="34"/>
      <c r="AT181" s="34"/>
      <c r="AU181" s="34"/>
      <c r="AV181" s="34"/>
      <c r="AW181" s="34"/>
      <c r="AX181" s="34"/>
      <c r="AY181" s="34"/>
      <c r="AZ181" s="34"/>
    </row>
    <row r="182" spans="1:52" ht="21" customHeight="1" x14ac:dyDescent="0.15">
      <c r="A182" s="64"/>
      <c r="B182" s="64"/>
      <c r="C182" s="64"/>
      <c r="D182" s="64"/>
      <c r="E182" s="64"/>
      <c r="F182" s="64"/>
      <c r="G182" s="64"/>
      <c r="H182" s="64"/>
      <c r="I182" s="64"/>
      <c r="J182" s="34"/>
      <c r="K182" s="35"/>
      <c r="L182" s="34"/>
      <c r="M182" s="34"/>
      <c r="N182" s="34"/>
      <c r="O182" s="34"/>
      <c r="P182" s="34"/>
      <c r="Q182" s="34"/>
      <c r="R182" s="34"/>
      <c r="S182" s="34"/>
      <c r="T182" s="34"/>
      <c r="U182" s="34"/>
      <c r="V182" s="34"/>
      <c r="W182" s="34"/>
      <c r="X182" s="34"/>
      <c r="Y182" s="34"/>
      <c r="Z182" s="34"/>
      <c r="AA182" s="34"/>
      <c r="AB182" s="34"/>
      <c r="AC182" s="34"/>
      <c r="AD182" s="34"/>
      <c r="AE182" s="34"/>
      <c r="AF182" s="34"/>
      <c r="AG182" s="34"/>
      <c r="AH182" s="34"/>
      <c r="AI182" s="34"/>
      <c r="AJ182" s="34"/>
      <c r="AK182" s="34"/>
      <c r="AL182" s="34"/>
      <c r="AM182" s="34"/>
      <c r="AN182" s="34"/>
      <c r="AO182" s="34"/>
      <c r="AP182" s="34"/>
      <c r="AQ182" s="34"/>
      <c r="AR182" s="34"/>
      <c r="AS182" s="34"/>
      <c r="AT182" s="34"/>
      <c r="AU182" s="34"/>
      <c r="AV182" s="34"/>
      <c r="AW182" s="34"/>
      <c r="AX182" s="34"/>
      <c r="AY182" s="34"/>
      <c r="AZ182" s="34"/>
    </row>
    <row r="183" spans="1:52" ht="30.75" customHeight="1" x14ac:dyDescent="0.15">
      <c r="A183" s="64"/>
      <c r="B183" s="64"/>
      <c r="C183" s="64"/>
      <c r="D183" s="64"/>
      <c r="E183" s="64"/>
      <c r="F183" s="64"/>
      <c r="G183" s="64"/>
      <c r="H183" s="64"/>
      <c r="I183" s="64"/>
      <c r="J183" s="34"/>
      <c r="K183" s="35"/>
      <c r="L183" s="34"/>
      <c r="M183" s="34"/>
      <c r="N183" s="34"/>
      <c r="O183" s="34"/>
      <c r="P183" s="34"/>
      <c r="Q183" s="34"/>
      <c r="R183" s="34"/>
      <c r="S183" s="34"/>
      <c r="T183" s="34"/>
      <c r="U183" s="34"/>
      <c r="V183" s="34"/>
      <c r="W183" s="34"/>
      <c r="X183" s="34"/>
      <c r="Y183" s="34"/>
      <c r="Z183" s="34"/>
      <c r="AA183" s="34"/>
      <c r="AB183" s="34"/>
      <c r="AC183" s="34"/>
      <c r="AD183" s="34"/>
      <c r="AE183" s="34"/>
      <c r="AF183" s="34"/>
      <c r="AG183" s="34"/>
      <c r="AH183" s="34"/>
      <c r="AI183" s="34"/>
      <c r="AJ183" s="34"/>
      <c r="AK183" s="34"/>
      <c r="AL183" s="34"/>
      <c r="AM183" s="34"/>
      <c r="AN183" s="34"/>
      <c r="AO183" s="34"/>
      <c r="AP183" s="34"/>
      <c r="AQ183" s="34"/>
      <c r="AR183" s="34"/>
      <c r="AS183" s="34"/>
      <c r="AT183" s="34"/>
      <c r="AU183" s="34"/>
      <c r="AV183" s="34"/>
      <c r="AW183" s="34"/>
      <c r="AX183" s="34"/>
      <c r="AY183" s="34"/>
      <c r="AZ183" s="34"/>
    </row>
    <row r="184" spans="1:52" ht="21" customHeight="1" x14ac:dyDescent="0.15">
      <c r="A184" s="64"/>
      <c r="B184" s="64"/>
      <c r="C184" s="64"/>
      <c r="D184" s="64"/>
      <c r="E184" s="64"/>
      <c r="F184" s="64"/>
      <c r="G184" s="64"/>
      <c r="H184" s="64"/>
      <c r="I184" s="64"/>
      <c r="J184" s="34"/>
      <c r="K184" s="35"/>
      <c r="L184" s="34"/>
      <c r="M184" s="34"/>
      <c r="N184" s="34"/>
      <c r="O184" s="34"/>
      <c r="P184" s="34"/>
      <c r="Q184" s="34"/>
      <c r="R184" s="34"/>
      <c r="S184" s="34"/>
      <c r="T184" s="34"/>
      <c r="U184" s="34"/>
      <c r="V184" s="34"/>
      <c r="W184" s="34"/>
      <c r="X184" s="34"/>
      <c r="Y184" s="34"/>
      <c r="Z184" s="34"/>
      <c r="AA184" s="34"/>
      <c r="AB184" s="34"/>
      <c r="AC184" s="34"/>
      <c r="AD184" s="34"/>
      <c r="AE184" s="34"/>
      <c r="AF184" s="34"/>
      <c r="AG184" s="34"/>
      <c r="AH184" s="34"/>
      <c r="AI184" s="34"/>
      <c r="AJ184" s="34"/>
      <c r="AK184" s="34"/>
      <c r="AL184" s="34"/>
      <c r="AM184" s="34"/>
      <c r="AN184" s="34"/>
      <c r="AO184" s="34"/>
      <c r="AP184" s="34"/>
      <c r="AQ184" s="34"/>
      <c r="AR184" s="34"/>
      <c r="AS184" s="34"/>
      <c r="AT184" s="34"/>
      <c r="AU184" s="34"/>
      <c r="AV184" s="34"/>
      <c r="AW184" s="34"/>
      <c r="AX184" s="34"/>
      <c r="AY184" s="34"/>
      <c r="AZ184" s="34"/>
    </row>
    <row r="185" spans="1:52" ht="21" customHeight="1" x14ac:dyDescent="0.15">
      <c r="A185" s="64"/>
      <c r="B185" s="64"/>
      <c r="C185" s="64"/>
      <c r="D185" s="64"/>
      <c r="E185" s="64"/>
      <c r="F185" s="64"/>
      <c r="G185" s="64"/>
      <c r="H185" s="64"/>
      <c r="I185" s="64"/>
      <c r="J185" s="34"/>
      <c r="K185" s="35"/>
      <c r="L185" s="34"/>
      <c r="M185" s="34"/>
      <c r="N185" s="34"/>
      <c r="O185" s="34"/>
      <c r="P185" s="34"/>
      <c r="Q185" s="34"/>
      <c r="R185" s="34"/>
      <c r="S185" s="34"/>
      <c r="T185" s="34"/>
      <c r="U185" s="34"/>
      <c r="V185" s="34"/>
      <c r="W185" s="34"/>
      <c r="X185" s="34"/>
      <c r="Y185" s="34"/>
      <c r="Z185" s="34"/>
      <c r="AA185" s="34"/>
      <c r="AB185" s="34"/>
      <c r="AC185" s="34"/>
      <c r="AD185" s="34"/>
      <c r="AE185" s="34"/>
      <c r="AF185" s="34"/>
      <c r="AG185" s="34"/>
      <c r="AH185" s="34"/>
      <c r="AI185" s="34"/>
      <c r="AJ185" s="34"/>
      <c r="AK185" s="34"/>
      <c r="AL185" s="34"/>
      <c r="AM185" s="34"/>
      <c r="AN185" s="34"/>
      <c r="AO185" s="34"/>
      <c r="AP185" s="34"/>
      <c r="AQ185" s="34"/>
      <c r="AR185" s="34"/>
      <c r="AS185" s="34"/>
      <c r="AT185" s="34"/>
      <c r="AU185" s="34"/>
      <c r="AV185" s="34"/>
      <c r="AW185" s="34"/>
      <c r="AX185" s="34"/>
      <c r="AY185" s="34"/>
      <c r="AZ185" s="34"/>
    </row>
    <row r="186" spans="1:52" ht="21" customHeight="1" x14ac:dyDescent="0.15">
      <c r="A186" s="64"/>
      <c r="B186" s="64"/>
      <c r="C186" s="64"/>
      <c r="D186" s="64"/>
      <c r="E186" s="64"/>
      <c r="F186" s="64"/>
      <c r="G186" s="64"/>
      <c r="H186" s="64"/>
      <c r="I186" s="64"/>
      <c r="J186" s="34"/>
      <c r="K186" s="35"/>
      <c r="L186" s="34"/>
      <c r="M186" s="34"/>
      <c r="N186" s="34"/>
      <c r="O186" s="34"/>
      <c r="P186" s="34"/>
      <c r="Q186" s="34"/>
      <c r="R186" s="34"/>
      <c r="S186" s="34"/>
      <c r="T186" s="34"/>
      <c r="U186" s="34"/>
      <c r="V186" s="34"/>
      <c r="W186" s="34"/>
      <c r="X186" s="34"/>
      <c r="Y186" s="34"/>
      <c r="Z186" s="34"/>
      <c r="AA186" s="34"/>
      <c r="AB186" s="34"/>
      <c r="AC186" s="34"/>
      <c r="AD186" s="34"/>
      <c r="AE186" s="34"/>
      <c r="AF186" s="34"/>
      <c r="AG186" s="34"/>
      <c r="AH186" s="34"/>
      <c r="AI186" s="34"/>
      <c r="AJ186" s="34"/>
      <c r="AK186" s="34"/>
      <c r="AL186" s="34"/>
      <c r="AM186" s="34"/>
      <c r="AN186" s="34"/>
      <c r="AO186" s="34"/>
      <c r="AP186" s="34"/>
      <c r="AQ186" s="34"/>
      <c r="AR186" s="34"/>
      <c r="AS186" s="34"/>
      <c r="AT186" s="34"/>
      <c r="AU186" s="34"/>
      <c r="AV186" s="34"/>
      <c r="AW186" s="34"/>
      <c r="AX186" s="34"/>
      <c r="AY186" s="34"/>
      <c r="AZ186" s="34"/>
    </row>
    <row r="187" spans="1:52" ht="21" customHeight="1" x14ac:dyDescent="0.15">
      <c r="A187" s="64"/>
      <c r="B187" s="64"/>
      <c r="C187" s="64"/>
      <c r="D187" s="64"/>
      <c r="E187" s="64"/>
      <c r="F187" s="64"/>
      <c r="G187" s="64"/>
      <c r="H187" s="64"/>
      <c r="I187" s="64"/>
      <c r="J187" s="34"/>
      <c r="K187" s="35"/>
      <c r="L187" s="34"/>
      <c r="M187" s="34"/>
      <c r="N187" s="34"/>
      <c r="O187" s="34"/>
      <c r="P187" s="34"/>
      <c r="Q187" s="34"/>
      <c r="R187" s="34"/>
      <c r="S187" s="34"/>
      <c r="T187" s="34"/>
      <c r="U187" s="34"/>
      <c r="V187" s="34"/>
      <c r="W187" s="34"/>
      <c r="X187" s="34"/>
      <c r="Y187" s="34"/>
      <c r="Z187" s="34"/>
      <c r="AA187" s="34"/>
      <c r="AB187" s="34"/>
      <c r="AC187" s="34"/>
      <c r="AD187" s="34"/>
      <c r="AE187" s="34"/>
      <c r="AF187" s="34"/>
      <c r="AG187" s="34"/>
      <c r="AH187" s="34"/>
      <c r="AI187" s="34"/>
      <c r="AJ187" s="34"/>
      <c r="AK187" s="34"/>
      <c r="AL187" s="34"/>
      <c r="AM187" s="34"/>
      <c r="AN187" s="34"/>
      <c r="AO187" s="34"/>
      <c r="AP187" s="34"/>
      <c r="AQ187" s="34"/>
      <c r="AR187" s="34"/>
      <c r="AS187" s="34"/>
      <c r="AT187" s="34"/>
      <c r="AU187" s="34"/>
      <c r="AV187" s="34"/>
      <c r="AW187" s="34"/>
      <c r="AX187" s="34"/>
      <c r="AY187" s="34"/>
      <c r="AZ187" s="34"/>
    </row>
    <row r="188" spans="1:52" ht="17.25" customHeight="1" x14ac:dyDescent="0.15">
      <c r="A188" s="64"/>
      <c r="B188" s="64"/>
      <c r="C188" s="64"/>
      <c r="D188" s="64"/>
      <c r="E188" s="64"/>
      <c r="F188" s="64"/>
      <c r="G188" s="64"/>
      <c r="H188" s="64"/>
      <c r="I188" s="64"/>
      <c r="J188" s="34"/>
      <c r="K188" s="35"/>
      <c r="L188" s="34"/>
      <c r="M188" s="34"/>
      <c r="N188" s="34"/>
      <c r="O188" s="34"/>
      <c r="P188" s="34"/>
      <c r="Q188" s="34"/>
      <c r="R188" s="34"/>
      <c r="S188" s="34"/>
      <c r="T188" s="34"/>
      <c r="U188" s="34"/>
      <c r="V188" s="34"/>
      <c r="W188" s="34"/>
      <c r="X188" s="34"/>
      <c r="Y188" s="34"/>
      <c r="Z188" s="34"/>
      <c r="AA188" s="34"/>
      <c r="AB188" s="34"/>
      <c r="AC188" s="34"/>
      <c r="AD188" s="34"/>
      <c r="AE188" s="34"/>
      <c r="AF188" s="34"/>
      <c r="AG188" s="34"/>
      <c r="AH188" s="34"/>
      <c r="AI188" s="34"/>
      <c r="AJ188" s="34"/>
      <c r="AK188" s="34"/>
      <c r="AL188" s="34"/>
      <c r="AM188" s="34"/>
      <c r="AN188" s="34"/>
      <c r="AO188" s="34"/>
      <c r="AP188" s="34"/>
      <c r="AQ188" s="34"/>
      <c r="AR188" s="34"/>
      <c r="AS188" s="34"/>
      <c r="AT188" s="34"/>
      <c r="AU188" s="34"/>
      <c r="AV188" s="34"/>
      <c r="AW188" s="34"/>
      <c r="AX188" s="34"/>
      <c r="AY188" s="34"/>
      <c r="AZ188" s="34"/>
    </row>
    <row r="189" spans="1:52" ht="17.25" customHeight="1" x14ac:dyDescent="0.15">
      <c r="A189" s="64"/>
      <c r="B189" s="64"/>
      <c r="C189" s="64"/>
      <c r="D189" s="64"/>
      <c r="E189" s="64"/>
      <c r="F189" s="64"/>
      <c r="G189" s="64"/>
      <c r="H189" s="64"/>
      <c r="I189" s="64"/>
      <c r="J189" s="34"/>
      <c r="K189" s="35"/>
      <c r="L189" s="34"/>
      <c r="M189" s="34"/>
      <c r="N189" s="34"/>
      <c r="O189" s="34"/>
      <c r="P189" s="34"/>
      <c r="Q189" s="34"/>
      <c r="R189" s="34"/>
      <c r="S189" s="34"/>
      <c r="T189" s="34"/>
      <c r="U189" s="34"/>
      <c r="V189" s="34"/>
      <c r="W189" s="34"/>
      <c r="X189" s="34"/>
      <c r="Y189" s="34"/>
      <c r="Z189" s="34"/>
      <c r="AA189" s="34"/>
      <c r="AB189" s="34"/>
      <c r="AC189" s="34"/>
      <c r="AD189" s="34"/>
      <c r="AE189" s="34"/>
      <c r="AF189" s="34"/>
      <c r="AG189" s="34"/>
      <c r="AH189" s="34"/>
      <c r="AI189" s="34"/>
      <c r="AJ189" s="34"/>
      <c r="AK189" s="34"/>
      <c r="AL189" s="34"/>
      <c r="AM189" s="34"/>
      <c r="AN189" s="34"/>
      <c r="AO189" s="34"/>
      <c r="AP189" s="34"/>
      <c r="AQ189" s="34"/>
      <c r="AR189" s="34"/>
      <c r="AS189" s="34"/>
      <c r="AT189" s="34"/>
      <c r="AU189" s="34"/>
      <c r="AV189" s="34"/>
      <c r="AW189" s="34"/>
      <c r="AX189" s="34"/>
      <c r="AY189" s="34"/>
      <c r="AZ189" s="34"/>
    </row>
    <row r="190" spans="1:52" ht="17.25" customHeight="1" x14ac:dyDescent="0.15">
      <c r="A190" s="64"/>
      <c r="B190" s="64"/>
      <c r="C190" s="64"/>
      <c r="D190" s="64"/>
      <c r="E190" s="64"/>
      <c r="F190" s="64"/>
      <c r="G190" s="64"/>
      <c r="H190" s="64"/>
      <c r="I190" s="64"/>
      <c r="J190" s="34"/>
      <c r="K190" s="35"/>
      <c r="L190" s="34"/>
      <c r="M190" s="34"/>
      <c r="N190" s="34"/>
      <c r="O190" s="34"/>
      <c r="P190" s="34"/>
      <c r="Q190" s="34"/>
      <c r="R190" s="34"/>
      <c r="S190" s="34"/>
      <c r="T190" s="34"/>
      <c r="U190" s="34"/>
      <c r="V190" s="34"/>
      <c r="W190" s="34"/>
      <c r="X190" s="34"/>
      <c r="Y190" s="34"/>
      <c r="Z190" s="34"/>
      <c r="AA190" s="34"/>
      <c r="AB190" s="34"/>
      <c r="AC190" s="34"/>
      <c r="AD190" s="34"/>
      <c r="AE190" s="34"/>
      <c r="AF190" s="34"/>
      <c r="AG190" s="34"/>
      <c r="AH190" s="34"/>
      <c r="AI190" s="34"/>
      <c r="AJ190" s="34"/>
      <c r="AK190" s="34"/>
      <c r="AL190" s="34"/>
      <c r="AM190" s="34"/>
      <c r="AN190" s="34"/>
      <c r="AO190" s="34"/>
      <c r="AP190" s="34"/>
      <c r="AQ190" s="34"/>
      <c r="AR190" s="34"/>
      <c r="AS190" s="34"/>
      <c r="AT190" s="34"/>
      <c r="AU190" s="34"/>
      <c r="AV190" s="34"/>
      <c r="AW190" s="34"/>
      <c r="AX190" s="34"/>
      <c r="AY190" s="34"/>
      <c r="AZ190" s="34"/>
    </row>
    <row r="191" spans="1:52" ht="17.25" customHeight="1" x14ac:dyDescent="0.15">
      <c r="A191" s="64"/>
      <c r="B191" s="64"/>
      <c r="C191" s="64"/>
      <c r="D191" s="64"/>
      <c r="E191" s="64"/>
      <c r="F191" s="64"/>
      <c r="G191" s="64"/>
      <c r="H191" s="64"/>
      <c r="I191" s="64"/>
      <c r="J191" s="34"/>
      <c r="K191" s="35"/>
      <c r="L191" s="34"/>
      <c r="M191" s="34"/>
      <c r="N191" s="34"/>
      <c r="O191" s="34"/>
      <c r="P191" s="34"/>
      <c r="Q191" s="34"/>
      <c r="R191" s="34"/>
      <c r="S191" s="34"/>
      <c r="T191" s="34"/>
      <c r="U191" s="34"/>
      <c r="V191" s="34"/>
      <c r="W191" s="34"/>
      <c r="X191" s="34"/>
      <c r="Y191" s="34"/>
      <c r="Z191" s="34"/>
      <c r="AA191" s="34"/>
      <c r="AB191" s="34"/>
      <c r="AC191" s="34"/>
      <c r="AD191" s="34"/>
      <c r="AE191" s="34"/>
      <c r="AF191" s="34"/>
      <c r="AG191" s="34"/>
      <c r="AH191" s="34"/>
      <c r="AI191" s="34"/>
      <c r="AJ191" s="34"/>
      <c r="AK191" s="34"/>
      <c r="AL191" s="34"/>
      <c r="AM191" s="34"/>
      <c r="AN191" s="34"/>
      <c r="AO191" s="34"/>
      <c r="AP191" s="34"/>
      <c r="AQ191" s="34"/>
      <c r="AR191" s="34"/>
      <c r="AS191" s="34"/>
      <c r="AT191" s="34"/>
      <c r="AU191" s="34"/>
      <c r="AV191" s="34"/>
      <c r="AW191" s="34"/>
      <c r="AX191" s="34"/>
      <c r="AY191" s="34"/>
      <c r="AZ191" s="34"/>
    </row>
    <row r="192" spans="1:52" ht="17.25" customHeight="1" x14ac:dyDescent="0.15">
      <c r="A192" s="64"/>
      <c r="B192" s="64"/>
      <c r="C192" s="64"/>
      <c r="D192" s="64"/>
      <c r="E192" s="64"/>
      <c r="F192" s="64"/>
      <c r="G192" s="64"/>
      <c r="H192" s="64"/>
      <c r="I192" s="64"/>
      <c r="J192" s="34"/>
      <c r="K192" s="35"/>
      <c r="L192" s="34"/>
      <c r="M192" s="34"/>
      <c r="N192" s="34"/>
      <c r="O192" s="34"/>
      <c r="P192" s="34"/>
      <c r="Q192" s="34"/>
      <c r="R192" s="34"/>
      <c r="S192" s="34"/>
      <c r="T192" s="34"/>
      <c r="U192" s="34"/>
      <c r="V192" s="34"/>
      <c r="W192" s="34"/>
      <c r="X192" s="34"/>
      <c r="Y192" s="34"/>
      <c r="Z192" s="34"/>
      <c r="AA192" s="34"/>
      <c r="AB192" s="34"/>
      <c r="AC192" s="34"/>
      <c r="AD192" s="34"/>
      <c r="AE192" s="34"/>
      <c r="AF192" s="34"/>
      <c r="AG192" s="34"/>
      <c r="AH192" s="34"/>
      <c r="AI192" s="34"/>
      <c r="AJ192" s="34"/>
      <c r="AK192" s="34"/>
      <c r="AL192" s="34"/>
      <c r="AM192" s="34"/>
      <c r="AN192" s="34"/>
      <c r="AO192" s="34"/>
      <c r="AP192" s="34"/>
      <c r="AQ192" s="34"/>
      <c r="AR192" s="34"/>
      <c r="AS192" s="34"/>
      <c r="AT192" s="34"/>
      <c r="AU192" s="34"/>
      <c r="AV192" s="34"/>
      <c r="AW192" s="34"/>
      <c r="AX192" s="34"/>
      <c r="AY192" s="34"/>
      <c r="AZ192" s="34"/>
    </row>
    <row r="193" spans="1:52" ht="17.25" customHeight="1" x14ac:dyDescent="0.15">
      <c r="A193" s="64"/>
      <c r="B193" s="64"/>
      <c r="C193" s="64"/>
      <c r="D193" s="64"/>
      <c r="E193" s="64"/>
      <c r="F193" s="64"/>
      <c r="G193" s="64"/>
      <c r="H193" s="64"/>
      <c r="I193" s="64"/>
      <c r="J193" s="34"/>
      <c r="K193" s="35"/>
      <c r="L193" s="34"/>
      <c r="M193" s="34"/>
      <c r="N193" s="34"/>
      <c r="O193" s="34"/>
      <c r="P193" s="34"/>
      <c r="Q193" s="34"/>
      <c r="R193" s="34"/>
      <c r="S193" s="34"/>
      <c r="T193" s="34"/>
      <c r="U193" s="34"/>
      <c r="V193" s="34"/>
      <c r="W193" s="34"/>
      <c r="X193" s="34"/>
      <c r="Y193" s="34"/>
      <c r="Z193" s="34"/>
      <c r="AA193" s="34"/>
      <c r="AB193" s="34"/>
      <c r="AC193" s="34"/>
      <c r="AD193" s="34"/>
      <c r="AE193" s="34"/>
      <c r="AF193" s="34"/>
      <c r="AG193" s="34"/>
      <c r="AH193" s="34"/>
      <c r="AI193" s="34"/>
      <c r="AJ193" s="34"/>
      <c r="AK193" s="34"/>
      <c r="AL193" s="34"/>
      <c r="AM193" s="34"/>
      <c r="AN193" s="34"/>
      <c r="AO193" s="34"/>
      <c r="AP193" s="34"/>
      <c r="AQ193" s="34"/>
      <c r="AR193" s="34"/>
      <c r="AS193" s="34"/>
      <c r="AT193" s="34"/>
      <c r="AU193" s="34"/>
      <c r="AV193" s="34"/>
      <c r="AW193" s="34"/>
      <c r="AX193" s="34"/>
      <c r="AY193" s="34"/>
      <c r="AZ193" s="34"/>
    </row>
    <row r="194" spans="1:52" ht="13.5" customHeight="1" x14ac:dyDescent="0.15">
      <c r="A194" s="64"/>
      <c r="B194" s="64"/>
      <c r="C194" s="64"/>
      <c r="D194" s="64"/>
      <c r="E194" s="64"/>
      <c r="F194" s="64"/>
      <c r="G194" s="64"/>
      <c r="H194" s="64"/>
      <c r="I194" s="64"/>
      <c r="J194" s="34"/>
      <c r="K194" s="35"/>
      <c r="L194" s="34"/>
      <c r="M194" s="34"/>
      <c r="N194" s="34"/>
      <c r="O194" s="34"/>
      <c r="P194" s="34"/>
      <c r="Q194" s="34"/>
      <c r="R194" s="34"/>
      <c r="S194" s="34"/>
      <c r="T194" s="34"/>
      <c r="U194" s="34"/>
      <c r="V194" s="34"/>
      <c r="W194" s="34"/>
      <c r="X194" s="34"/>
      <c r="Y194" s="34"/>
      <c r="Z194" s="34"/>
      <c r="AA194" s="34"/>
      <c r="AB194" s="34"/>
      <c r="AC194" s="34"/>
      <c r="AD194" s="34"/>
      <c r="AE194" s="34"/>
      <c r="AF194" s="34"/>
      <c r="AG194" s="34"/>
      <c r="AH194" s="34"/>
      <c r="AI194" s="34"/>
      <c r="AJ194" s="34"/>
      <c r="AK194" s="34"/>
      <c r="AL194" s="34"/>
      <c r="AM194" s="34"/>
      <c r="AN194" s="34"/>
      <c r="AO194" s="34"/>
      <c r="AP194" s="34"/>
      <c r="AQ194" s="34"/>
      <c r="AR194" s="34"/>
      <c r="AS194" s="34"/>
      <c r="AT194" s="34"/>
      <c r="AU194" s="34"/>
      <c r="AV194" s="34"/>
      <c r="AW194" s="34"/>
      <c r="AX194" s="34"/>
      <c r="AY194" s="34"/>
      <c r="AZ194" s="34"/>
    </row>
    <row r="195" spans="1:52" ht="21" customHeight="1" x14ac:dyDescent="0.15">
      <c r="A195" s="64"/>
      <c r="B195" s="64"/>
      <c r="C195" s="64"/>
      <c r="D195" s="64"/>
      <c r="E195" s="64"/>
      <c r="F195" s="64"/>
      <c r="G195" s="64"/>
      <c r="H195" s="64"/>
      <c r="I195" s="64"/>
      <c r="J195" s="34"/>
      <c r="K195" s="35"/>
      <c r="L195" s="34"/>
      <c r="M195" s="34"/>
      <c r="N195" s="34"/>
      <c r="O195" s="34"/>
      <c r="P195" s="34"/>
      <c r="Q195" s="34"/>
      <c r="R195" s="34"/>
      <c r="S195" s="34"/>
      <c r="T195" s="34"/>
      <c r="U195" s="34"/>
      <c r="V195" s="34"/>
      <c r="W195" s="34"/>
      <c r="X195" s="34"/>
      <c r="Y195" s="34"/>
      <c r="Z195" s="34"/>
      <c r="AA195" s="34"/>
      <c r="AB195" s="34"/>
      <c r="AC195" s="34"/>
      <c r="AD195" s="34"/>
      <c r="AE195" s="34"/>
      <c r="AF195" s="34"/>
      <c r="AG195" s="34"/>
      <c r="AH195" s="34"/>
      <c r="AI195" s="34"/>
      <c r="AJ195" s="34"/>
      <c r="AK195" s="34"/>
      <c r="AL195" s="34"/>
      <c r="AM195" s="34"/>
      <c r="AN195" s="34"/>
      <c r="AO195" s="34"/>
      <c r="AP195" s="34"/>
      <c r="AQ195" s="34"/>
      <c r="AR195" s="34"/>
      <c r="AS195" s="34"/>
      <c r="AT195" s="34"/>
      <c r="AU195" s="34"/>
      <c r="AV195" s="34"/>
      <c r="AW195" s="34"/>
      <c r="AX195" s="34"/>
      <c r="AY195" s="34"/>
      <c r="AZ195" s="34"/>
    </row>
    <row r="196" spans="1:52" ht="21" customHeight="1" x14ac:dyDescent="0.15">
      <c r="A196" s="64"/>
      <c r="B196" s="64"/>
      <c r="C196" s="64"/>
      <c r="D196" s="64"/>
      <c r="E196" s="64"/>
      <c r="F196" s="64"/>
      <c r="G196" s="64"/>
      <c r="H196" s="64"/>
      <c r="I196" s="64"/>
      <c r="J196" s="34"/>
      <c r="K196" s="35"/>
      <c r="L196" s="34"/>
      <c r="M196" s="34"/>
      <c r="N196" s="34"/>
      <c r="O196" s="34"/>
      <c r="P196" s="34"/>
      <c r="Q196" s="34"/>
      <c r="R196" s="34"/>
      <c r="S196" s="34"/>
      <c r="T196" s="34"/>
      <c r="U196" s="34"/>
      <c r="V196" s="34"/>
      <c r="W196" s="34"/>
      <c r="X196" s="34"/>
      <c r="Y196" s="34"/>
      <c r="Z196" s="34"/>
      <c r="AA196" s="34"/>
      <c r="AB196" s="34"/>
      <c r="AC196" s="34"/>
      <c r="AD196" s="34"/>
      <c r="AE196" s="34"/>
      <c r="AF196" s="34"/>
      <c r="AG196" s="34"/>
      <c r="AH196" s="34"/>
      <c r="AI196" s="34"/>
      <c r="AJ196" s="34"/>
      <c r="AK196" s="34"/>
      <c r="AL196" s="34"/>
      <c r="AM196" s="34"/>
      <c r="AN196" s="34"/>
      <c r="AO196" s="34"/>
      <c r="AP196" s="34"/>
      <c r="AQ196" s="34"/>
      <c r="AR196" s="34"/>
      <c r="AS196" s="34"/>
      <c r="AT196" s="34"/>
      <c r="AU196" s="34"/>
      <c r="AV196" s="34"/>
      <c r="AW196" s="34"/>
      <c r="AX196" s="34"/>
      <c r="AY196" s="34"/>
      <c r="AZ196" s="34"/>
    </row>
    <row r="197" spans="1:52" ht="21" customHeight="1" x14ac:dyDescent="0.15">
      <c r="A197" s="64"/>
      <c r="B197" s="64"/>
      <c r="C197" s="64"/>
      <c r="D197" s="64"/>
      <c r="E197" s="64"/>
      <c r="F197" s="64"/>
      <c r="G197" s="64"/>
      <c r="H197" s="64"/>
      <c r="I197" s="64"/>
      <c r="J197" s="34"/>
      <c r="K197" s="35"/>
      <c r="L197" s="34"/>
      <c r="M197" s="34"/>
      <c r="N197" s="34"/>
      <c r="O197" s="34"/>
      <c r="P197" s="34"/>
      <c r="Q197" s="34"/>
      <c r="R197" s="34"/>
      <c r="S197" s="34"/>
      <c r="T197" s="34"/>
      <c r="U197" s="34"/>
      <c r="V197" s="34"/>
      <c r="W197" s="34"/>
      <c r="X197" s="34"/>
      <c r="Y197" s="34"/>
      <c r="Z197" s="34"/>
      <c r="AA197" s="34"/>
      <c r="AB197" s="34"/>
      <c r="AC197" s="34"/>
      <c r="AD197" s="34"/>
      <c r="AE197" s="34"/>
      <c r="AF197" s="34"/>
      <c r="AG197" s="34"/>
      <c r="AH197" s="34"/>
      <c r="AI197" s="34"/>
      <c r="AJ197" s="34"/>
      <c r="AK197" s="34"/>
      <c r="AL197" s="34"/>
      <c r="AM197" s="34"/>
      <c r="AN197" s="34"/>
      <c r="AO197" s="34"/>
      <c r="AP197" s="34"/>
      <c r="AQ197" s="34"/>
      <c r="AR197" s="34"/>
      <c r="AS197" s="34"/>
      <c r="AT197" s="34"/>
      <c r="AU197" s="34"/>
      <c r="AV197" s="34"/>
      <c r="AW197" s="34"/>
      <c r="AX197" s="34"/>
      <c r="AY197" s="34"/>
      <c r="AZ197" s="34"/>
    </row>
    <row r="198" spans="1:52" ht="21" customHeight="1" x14ac:dyDescent="0.15">
      <c r="A198" s="64"/>
      <c r="B198" s="64"/>
      <c r="C198" s="64"/>
      <c r="D198" s="64"/>
      <c r="E198" s="64"/>
      <c r="F198" s="64"/>
      <c r="G198" s="64"/>
      <c r="H198" s="64"/>
      <c r="I198" s="64"/>
      <c r="J198" s="34"/>
      <c r="K198" s="35"/>
      <c r="L198" s="34"/>
      <c r="M198" s="34"/>
      <c r="N198" s="34"/>
      <c r="O198" s="34"/>
      <c r="P198" s="34"/>
      <c r="Q198" s="34"/>
      <c r="R198" s="34"/>
      <c r="S198" s="34"/>
      <c r="T198" s="34"/>
      <c r="U198" s="34"/>
      <c r="V198" s="34"/>
      <c r="W198" s="34"/>
      <c r="X198" s="34"/>
      <c r="Y198" s="34"/>
      <c r="Z198" s="34"/>
      <c r="AA198" s="34"/>
      <c r="AB198" s="34"/>
      <c r="AC198" s="34"/>
      <c r="AD198" s="34"/>
      <c r="AE198" s="34"/>
      <c r="AF198" s="34"/>
      <c r="AG198" s="34"/>
      <c r="AH198" s="34"/>
      <c r="AI198" s="34"/>
      <c r="AJ198" s="34"/>
      <c r="AK198" s="34"/>
      <c r="AL198" s="34"/>
      <c r="AM198" s="34"/>
      <c r="AN198" s="34"/>
      <c r="AO198" s="34"/>
      <c r="AP198" s="34"/>
      <c r="AQ198" s="34"/>
      <c r="AR198" s="34"/>
      <c r="AS198" s="34"/>
      <c r="AT198" s="34"/>
      <c r="AU198" s="34"/>
      <c r="AV198" s="34"/>
      <c r="AW198" s="34"/>
      <c r="AX198" s="34"/>
      <c r="AY198" s="34"/>
      <c r="AZ198" s="34"/>
    </row>
    <row r="199" spans="1:52" ht="21" customHeight="1" x14ac:dyDescent="0.15">
      <c r="A199" s="64"/>
      <c r="B199" s="64"/>
      <c r="C199" s="64"/>
      <c r="D199" s="64"/>
      <c r="E199" s="64"/>
      <c r="F199" s="64"/>
      <c r="G199" s="64"/>
      <c r="H199" s="64"/>
      <c r="I199" s="64"/>
      <c r="J199" s="34"/>
      <c r="K199" s="35"/>
      <c r="L199" s="34"/>
      <c r="M199" s="34"/>
      <c r="N199" s="34"/>
      <c r="O199" s="34"/>
      <c r="P199" s="34"/>
      <c r="Q199" s="34"/>
      <c r="R199" s="34"/>
      <c r="S199" s="34"/>
      <c r="T199" s="34"/>
      <c r="U199" s="34"/>
      <c r="V199" s="34"/>
      <c r="W199" s="34"/>
      <c r="X199" s="34"/>
      <c r="Y199" s="34"/>
      <c r="Z199" s="34"/>
      <c r="AA199" s="34"/>
      <c r="AB199" s="34"/>
      <c r="AC199" s="34"/>
      <c r="AD199" s="34"/>
      <c r="AE199" s="34"/>
      <c r="AF199" s="34"/>
      <c r="AG199" s="34"/>
      <c r="AH199" s="34"/>
      <c r="AI199" s="34"/>
      <c r="AJ199" s="34"/>
      <c r="AK199" s="34"/>
      <c r="AL199" s="34"/>
      <c r="AM199" s="34"/>
      <c r="AN199" s="34"/>
      <c r="AO199" s="34"/>
      <c r="AP199" s="34"/>
      <c r="AQ199" s="34"/>
      <c r="AR199" s="34"/>
      <c r="AS199" s="34"/>
      <c r="AT199" s="34"/>
      <c r="AU199" s="34"/>
      <c r="AV199" s="34"/>
      <c r="AW199" s="34"/>
      <c r="AX199" s="34"/>
      <c r="AY199" s="34"/>
      <c r="AZ199" s="34"/>
    </row>
    <row r="200" spans="1:52" ht="21" customHeight="1" x14ac:dyDescent="0.15">
      <c r="A200" s="64"/>
      <c r="B200" s="64"/>
      <c r="C200" s="64"/>
      <c r="D200" s="64"/>
      <c r="E200" s="64"/>
      <c r="F200" s="64"/>
      <c r="G200" s="64"/>
      <c r="H200" s="64"/>
      <c r="I200" s="64"/>
      <c r="J200" s="34"/>
      <c r="K200" s="35"/>
      <c r="L200" s="34"/>
      <c r="M200" s="34"/>
      <c r="N200" s="34"/>
      <c r="O200" s="34"/>
      <c r="P200" s="34"/>
      <c r="Q200" s="34"/>
      <c r="R200" s="34"/>
      <c r="S200" s="34"/>
      <c r="T200" s="34"/>
      <c r="U200" s="34"/>
      <c r="V200" s="34"/>
      <c r="W200" s="34"/>
      <c r="X200" s="34"/>
      <c r="Y200" s="34"/>
      <c r="Z200" s="34"/>
      <c r="AA200" s="34"/>
      <c r="AB200" s="34"/>
      <c r="AC200" s="34"/>
      <c r="AD200" s="34"/>
      <c r="AE200" s="34"/>
      <c r="AF200" s="34"/>
      <c r="AG200" s="34"/>
      <c r="AH200" s="34"/>
      <c r="AI200" s="34"/>
      <c r="AJ200" s="34"/>
      <c r="AK200" s="34"/>
      <c r="AL200" s="34"/>
      <c r="AM200" s="34"/>
      <c r="AN200" s="34"/>
      <c r="AO200" s="34"/>
      <c r="AP200" s="34"/>
      <c r="AQ200" s="34"/>
      <c r="AR200" s="34"/>
      <c r="AS200" s="34"/>
      <c r="AT200" s="34"/>
      <c r="AU200" s="34"/>
      <c r="AV200" s="34"/>
      <c r="AW200" s="34"/>
      <c r="AX200" s="34"/>
      <c r="AY200" s="34"/>
      <c r="AZ200" s="34"/>
    </row>
    <row r="201" spans="1:52" ht="21" customHeight="1" x14ac:dyDescent="0.15">
      <c r="A201" s="64"/>
      <c r="B201" s="64"/>
      <c r="C201" s="64"/>
      <c r="D201" s="64"/>
      <c r="E201" s="64"/>
      <c r="F201" s="64"/>
      <c r="G201" s="64"/>
      <c r="H201" s="64"/>
      <c r="I201" s="64"/>
      <c r="J201" s="34"/>
      <c r="K201" s="35"/>
      <c r="L201" s="34"/>
      <c r="M201" s="34"/>
      <c r="N201" s="34"/>
      <c r="O201" s="34"/>
      <c r="P201" s="34"/>
      <c r="Q201" s="34"/>
      <c r="R201" s="34"/>
      <c r="S201" s="34"/>
      <c r="T201" s="34"/>
      <c r="U201" s="34"/>
      <c r="V201" s="34"/>
      <c r="W201" s="34"/>
      <c r="X201" s="34"/>
      <c r="Y201" s="34"/>
      <c r="Z201" s="34"/>
      <c r="AA201" s="34"/>
      <c r="AB201" s="34"/>
      <c r="AC201" s="34"/>
      <c r="AD201" s="34"/>
      <c r="AE201" s="34"/>
      <c r="AF201" s="34"/>
      <c r="AG201" s="34"/>
      <c r="AH201" s="34"/>
      <c r="AI201" s="34"/>
      <c r="AJ201" s="34"/>
      <c r="AK201" s="34"/>
      <c r="AL201" s="34"/>
      <c r="AM201" s="34"/>
      <c r="AN201" s="34"/>
      <c r="AO201" s="34"/>
      <c r="AP201" s="34"/>
      <c r="AQ201" s="34"/>
      <c r="AR201" s="34"/>
      <c r="AS201" s="34"/>
      <c r="AT201" s="34"/>
      <c r="AU201" s="34"/>
      <c r="AV201" s="34"/>
      <c r="AW201" s="34"/>
      <c r="AX201" s="34"/>
      <c r="AY201" s="34"/>
      <c r="AZ201" s="34"/>
    </row>
    <row r="202" spans="1:52" ht="18.75" customHeight="1" x14ac:dyDescent="0.15">
      <c r="A202" s="64"/>
      <c r="B202" s="64"/>
      <c r="C202" s="64"/>
      <c r="D202" s="64"/>
      <c r="E202" s="64"/>
      <c r="F202" s="64"/>
      <c r="G202" s="64"/>
      <c r="H202" s="64"/>
      <c r="I202" s="64"/>
      <c r="J202" s="34"/>
      <c r="K202" s="35"/>
      <c r="L202" s="34"/>
      <c r="M202" s="34"/>
      <c r="N202" s="34"/>
      <c r="O202" s="34"/>
      <c r="P202" s="34"/>
      <c r="Q202" s="34"/>
      <c r="R202" s="34"/>
      <c r="S202" s="34"/>
      <c r="T202" s="34"/>
      <c r="U202" s="34"/>
      <c r="V202" s="34"/>
      <c r="W202" s="34"/>
      <c r="X202" s="34"/>
      <c r="Y202" s="34"/>
      <c r="Z202" s="34"/>
      <c r="AA202" s="34"/>
      <c r="AB202" s="34"/>
      <c r="AC202" s="34"/>
      <c r="AD202" s="34"/>
      <c r="AE202" s="34"/>
      <c r="AF202" s="34"/>
      <c r="AG202" s="34"/>
      <c r="AH202" s="34"/>
      <c r="AI202" s="34"/>
      <c r="AJ202" s="34"/>
      <c r="AK202" s="34"/>
      <c r="AL202" s="34"/>
      <c r="AM202" s="34"/>
      <c r="AN202" s="34"/>
      <c r="AO202" s="34"/>
      <c r="AP202" s="34"/>
      <c r="AQ202" s="34"/>
      <c r="AR202" s="34"/>
      <c r="AS202" s="34"/>
      <c r="AT202" s="34"/>
      <c r="AU202" s="34"/>
      <c r="AV202" s="34"/>
      <c r="AW202" s="34"/>
      <c r="AX202" s="34"/>
      <c r="AY202" s="34"/>
      <c r="AZ202" s="34"/>
    </row>
    <row r="203" spans="1:52" ht="18.75" customHeight="1" x14ac:dyDescent="0.15">
      <c r="A203" s="64"/>
      <c r="B203" s="64"/>
      <c r="C203" s="64"/>
      <c r="D203" s="64"/>
      <c r="E203" s="64"/>
      <c r="F203" s="64"/>
      <c r="G203" s="64"/>
      <c r="H203" s="64"/>
      <c r="I203" s="64"/>
      <c r="J203" s="34"/>
      <c r="K203" s="35"/>
      <c r="L203" s="34"/>
      <c r="M203" s="34"/>
      <c r="N203" s="34"/>
      <c r="O203" s="34"/>
      <c r="P203" s="34"/>
      <c r="Q203" s="34"/>
      <c r="R203" s="34"/>
      <c r="S203" s="34"/>
      <c r="T203" s="34"/>
      <c r="U203" s="34"/>
      <c r="V203" s="34"/>
      <c r="W203" s="34"/>
      <c r="X203" s="34"/>
      <c r="Y203" s="34"/>
      <c r="Z203" s="34"/>
      <c r="AA203" s="34"/>
      <c r="AB203" s="34"/>
      <c r="AC203" s="34"/>
      <c r="AD203" s="34"/>
      <c r="AE203" s="34"/>
      <c r="AF203" s="34"/>
      <c r="AG203" s="34"/>
      <c r="AH203" s="34"/>
      <c r="AI203" s="34"/>
      <c r="AJ203" s="34"/>
      <c r="AK203" s="34"/>
      <c r="AL203" s="34"/>
      <c r="AM203" s="34"/>
      <c r="AN203" s="34"/>
      <c r="AO203" s="34"/>
      <c r="AP203" s="34"/>
      <c r="AQ203" s="34"/>
      <c r="AR203" s="34"/>
      <c r="AS203" s="34"/>
      <c r="AT203" s="34"/>
      <c r="AU203" s="34"/>
      <c r="AV203" s="34"/>
      <c r="AW203" s="34"/>
      <c r="AX203" s="34"/>
      <c r="AY203" s="34"/>
      <c r="AZ203" s="34"/>
    </row>
  </sheetData>
  <mergeCells count="34">
    <mergeCell ref="A1:H1"/>
    <mergeCell ref="A2:I2"/>
    <mergeCell ref="B5:B35"/>
    <mergeCell ref="C5:C35"/>
    <mergeCell ref="D5:D35"/>
    <mergeCell ref="E5:E35"/>
    <mergeCell ref="F5:F35"/>
    <mergeCell ref="G5:G35"/>
    <mergeCell ref="H5:H35"/>
    <mergeCell ref="I5:I35"/>
    <mergeCell ref="A37:H37"/>
    <mergeCell ref="A38:I38"/>
    <mergeCell ref="B41:B71"/>
    <mergeCell ref="C41:C71"/>
    <mergeCell ref="D41:D71"/>
    <mergeCell ref="E41:E71"/>
    <mergeCell ref="F41:F71"/>
    <mergeCell ref="G41:G71"/>
    <mergeCell ref="H41:H71"/>
    <mergeCell ref="I41:I71"/>
    <mergeCell ref="I87:I117"/>
    <mergeCell ref="A119:H119"/>
    <mergeCell ref="A120:I120"/>
    <mergeCell ref="G123:G153"/>
    <mergeCell ref="A75:B75"/>
    <mergeCell ref="A83:H83"/>
    <mergeCell ref="A84:I84"/>
    <mergeCell ref="B87:B117"/>
    <mergeCell ref="C87:C117"/>
    <mergeCell ref="D87:D117"/>
    <mergeCell ref="E87:E117"/>
    <mergeCell ref="F87:F117"/>
    <mergeCell ref="G87:G117"/>
    <mergeCell ref="H87:H117"/>
  </mergeCells>
  <phoneticPr fontId="3"/>
  <printOptions horizontalCentered="1" verticalCentered="1"/>
  <pageMargins left="0.11811023622047245" right="0.11811023622047245" top="0" bottom="0" header="0.31496062992125984" footer="0.31496062992125984"/>
  <pageSetup paperSize="9" scale="33" fitToHeight="0" orientation="portrait" r:id="rId1"/>
  <rowBreaks count="1" manualBreakCount="1">
    <brk id="8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AX203"/>
  <sheetViews>
    <sheetView tabSelected="1" topLeftCell="A84" zoomScale="56" zoomScaleNormal="56" zoomScaleSheetLayoutView="40" zoomScalePageLayoutView="56" workbookViewId="0">
      <selection activeCell="H139" sqref="H139"/>
    </sheetView>
  </sheetViews>
  <sheetFormatPr defaultColWidth="8.875" defaultRowHeight="24.75" x14ac:dyDescent="0.15"/>
  <cols>
    <col min="1" max="1" width="12.125" style="36" customWidth="1"/>
    <col min="2" max="9" width="31.125" style="36" customWidth="1"/>
    <col min="10" max="10" width="24.5" style="36" customWidth="1"/>
    <col min="11" max="11" width="23.625" style="54" customWidth="1"/>
    <col min="12" max="12" width="22.5" style="36" customWidth="1"/>
    <col min="13" max="13" width="27.5" style="36" customWidth="1"/>
    <col min="14" max="14" width="27" style="36" customWidth="1"/>
    <col min="15" max="15" width="25.125" style="36" customWidth="1"/>
    <col min="16" max="16" width="30.875" style="36" customWidth="1"/>
    <col min="17" max="251" width="8.875" style="36"/>
    <col min="252" max="252" width="12.125" style="36" customWidth="1"/>
    <col min="253" max="253" width="30.625" style="36" customWidth="1"/>
    <col min="254" max="254" width="28.625" style="36" customWidth="1"/>
    <col min="255" max="255" width="29.5" style="36" customWidth="1"/>
    <col min="256" max="256" width="31.125" style="36" customWidth="1"/>
    <col min="257" max="265" width="28.625" style="36" customWidth="1"/>
    <col min="266" max="507" width="8.875" style="36"/>
    <col min="508" max="508" width="12.125" style="36" customWidth="1"/>
    <col min="509" max="509" width="30.625" style="36" customWidth="1"/>
    <col min="510" max="510" width="28.625" style="36" customWidth="1"/>
    <col min="511" max="511" width="29.5" style="36" customWidth="1"/>
    <col min="512" max="512" width="31.125" style="36" customWidth="1"/>
    <col min="513" max="521" width="28.625" style="36" customWidth="1"/>
    <col min="522" max="763" width="8.875" style="36"/>
    <col min="764" max="764" width="12.125" style="36" customWidth="1"/>
    <col min="765" max="765" width="30.625" style="36" customWidth="1"/>
    <col min="766" max="766" width="28.625" style="36" customWidth="1"/>
    <col min="767" max="767" width="29.5" style="36" customWidth="1"/>
    <col min="768" max="768" width="31.125" style="36" customWidth="1"/>
    <col min="769" max="777" width="28.625" style="36" customWidth="1"/>
    <col min="778" max="1019" width="8.875" style="36"/>
    <col min="1020" max="1020" width="12.125" style="36" customWidth="1"/>
    <col min="1021" max="1021" width="30.625" style="36" customWidth="1"/>
    <col min="1022" max="1022" width="28.625" style="36" customWidth="1"/>
    <col min="1023" max="1023" width="29.5" style="36" customWidth="1"/>
    <col min="1024" max="1024" width="31.125" style="36" customWidth="1"/>
    <col min="1025" max="1033" width="28.625" style="36" customWidth="1"/>
    <col min="1034" max="1275" width="8.875" style="36"/>
    <col min="1276" max="1276" width="12.125" style="36" customWidth="1"/>
    <col min="1277" max="1277" width="30.625" style="36" customWidth="1"/>
    <col min="1278" max="1278" width="28.625" style="36" customWidth="1"/>
    <col min="1279" max="1279" width="29.5" style="36" customWidth="1"/>
    <col min="1280" max="1280" width="31.125" style="36" customWidth="1"/>
    <col min="1281" max="1289" width="28.625" style="36" customWidth="1"/>
    <col min="1290" max="1531" width="8.875" style="36"/>
    <col min="1532" max="1532" width="12.125" style="36" customWidth="1"/>
    <col min="1533" max="1533" width="30.625" style="36" customWidth="1"/>
    <col min="1534" max="1534" width="28.625" style="36" customWidth="1"/>
    <col min="1535" max="1535" width="29.5" style="36" customWidth="1"/>
    <col min="1536" max="1536" width="31.125" style="36" customWidth="1"/>
    <col min="1537" max="1545" width="28.625" style="36" customWidth="1"/>
    <col min="1546" max="1787" width="8.875" style="36"/>
    <col min="1788" max="1788" width="12.125" style="36" customWidth="1"/>
    <col min="1789" max="1789" width="30.625" style="36" customWidth="1"/>
    <col min="1790" max="1790" width="28.625" style="36" customWidth="1"/>
    <col min="1791" max="1791" width="29.5" style="36" customWidth="1"/>
    <col min="1792" max="1792" width="31.125" style="36" customWidth="1"/>
    <col min="1793" max="1801" width="28.625" style="36" customWidth="1"/>
    <col min="1802" max="2043" width="8.875" style="36"/>
    <col min="2044" max="2044" width="12.125" style="36" customWidth="1"/>
    <col min="2045" max="2045" width="30.625" style="36" customWidth="1"/>
    <col min="2046" max="2046" width="28.625" style="36" customWidth="1"/>
    <col min="2047" max="2047" width="29.5" style="36" customWidth="1"/>
    <col min="2048" max="2048" width="31.125" style="36" customWidth="1"/>
    <col min="2049" max="2057" width="28.625" style="36" customWidth="1"/>
    <col min="2058" max="2299" width="8.875" style="36"/>
    <col min="2300" max="2300" width="12.125" style="36" customWidth="1"/>
    <col min="2301" max="2301" width="30.625" style="36" customWidth="1"/>
    <col min="2302" max="2302" width="28.625" style="36" customWidth="1"/>
    <col min="2303" max="2303" width="29.5" style="36" customWidth="1"/>
    <col min="2304" max="2304" width="31.125" style="36" customWidth="1"/>
    <col min="2305" max="2313" width="28.625" style="36" customWidth="1"/>
    <col min="2314" max="2555" width="8.875" style="36"/>
    <col min="2556" max="2556" width="12.125" style="36" customWidth="1"/>
    <col min="2557" max="2557" width="30.625" style="36" customWidth="1"/>
    <col min="2558" max="2558" width="28.625" style="36" customWidth="1"/>
    <col min="2559" max="2559" width="29.5" style="36" customWidth="1"/>
    <col min="2560" max="2560" width="31.125" style="36" customWidth="1"/>
    <col min="2561" max="2569" width="28.625" style="36" customWidth="1"/>
    <col min="2570" max="2811" width="8.875" style="36"/>
    <col min="2812" max="2812" width="12.125" style="36" customWidth="1"/>
    <col min="2813" max="2813" width="30.625" style="36" customWidth="1"/>
    <col min="2814" max="2814" width="28.625" style="36" customWidth="1"/>
    <col min="2815" max="2815" width="29.5" style="36" customWidth="1"/>
    <col min="2816" max="2816" width="31.125" style="36" customWidth="1"/>
    <col min="2817" max="2825" width="28.625" style="36" customWidth="1"/>
    <col min="2826" max="3067" width="8.875" style="36"/>
    <col min="3068" max="3068" width="12.125" style="36" customWidth="1"/>
    <col min="3069" max="3069" width="30.625" style="36" customWidth="1"/>
    <col min="3070" max="3070" width="28.625" style="36" customWidth="1"/>
    <col min="3071" max="3071" width="29.5" style="36" customWidth="1"/>
    <col min="3072" max="3072" width="31.125" style="36" customWidth="1"/>
    <col min="3073" max="3081" width="28.625" style="36" customWidth="1"/>
    <col min="3082" max="3323" width="8.875" style="36"/>
    <col min="3324" max="3324" width="12.125" style="36" customWidth="1"/>
    <col min="3325" max="3325" width="30.625" style="36" customWidth="1"/>
    <col min="3326" max="3326" width="28.625" style="36" customWidth="1"/>
    <col min="3327" max="3327" width="29.5" style="36" customWidth="1"/>
    <col min="3328" max="3328" width="31.125" style="36" customWidth="1"/>
    <col min="3329" max="3337" width="28.625" style="36" customWidth="1"/>
    <col min="3338" max="3579" width="8.875" style="36"/>
    <col min="3580" max="3580" width="12.125" style="36" customWidth="1"/>
    <col min="3581" max="3581" width="30.625" style="36" customWidth="1"/>
    <col min="3582" max="3582" width="28.625" style="36" customWidth="1"/>
    <col min="3583" max="3583" width="29.5" style="36" customWidth="1"/>
    <col min="3584" max="3584" width="31.125" style="36" customWidth="1"/>
    <col min="3585" max="3593" width="28.625" style="36" customWidth="1"/>
    <col min="3594" max="3835" width="8.875" style="36"/>
    <col min="3836" max="3836" width="12.125" style="36" customWidth="1"/>
    <col min="3837" max="3837" width="30.625" style="36" customWidth="1"/>
    <col min="3838" max="3838" width="28.625" style="36" customWidth="1"/>
    <col min="3839" max="3839" width="29.5" style="36" customWidth="1"/>
    <col min="3840" max="3840" width="31.125" style="36" customWidth="1"/>
    <col min="3841" max="3849" width="28.625" style="36" customWidth="1"/>
    <col min="3850" max="4091" width="8.875" style="36"/>
    <col min="4092" max="4092" width="12.125" style="36" customWidth="1"/>
    <col min="4093" max="4093" width="30.625" style="36" customWidth="1"/>
    <col min="4094" max="4094" width="28.625" style="36" customWidth="1"/>
    <col min="4095" max="4095" width="29.5" style="36" customWidth="1"/>
    <col min="4096" max="4096" width="31.125" style="36" customWidth="1"/>
    <col min="4097" max="4105" width="28.625" style="36" customWidth="1"/>
    <col min="4106" max="4347" width="8.875" style="36"/>
    <col min="4348" max="4348" width="12.125" style="36" customWidth="1"/>
    <col min="4349" max="4349" width="30.625" style="36" customWidth="1"/>
    <col min="4350" max="4350" width="28.625" style="36" customWidth="1"/>
    <col min="4351" max="4351" width="29.5" style="36" customWidth="1"/>
    <col min="4352" max="4352" width="31.125" style="36" customWidth="1"/>
    <col min="4353" max="4361" width="28.625" style="36" customWidth="1"/>
    <col min="4362" max="4603" width="8.875" style="36"/>
    <col min="4604" max="4604" width="12.125" style="36" customWidth="1"/>
    <col min="4605" max="4605" width="30.625" style="36" customWidth="1"/>
    <col min="4606" max="4606" width="28.625" style="36" customWidth="1"/>
    <col min="4607" max="4607" width="29.5" style="36" customWidth="1"/>
    <col min="4608" max="4608" width="31.125" style="36" customWidth="1"/>
    <col min="4609" max="4617" width="28.625" style="36" customWidth="1"/>
    <col min="4618" max="4859" width="8.875" style="36"/>
    <col min="4860" max="4860" width="12.125" style="36" customWidth="1"/>
    <col min="4861" max="4861" width="30.625" style="36" customWidth="1"/>
    <col min="4862" max="4862" width="28.625" style="36" customWidth="1"/>
    <col min="4863" max="4863" width="29.5" style="36" customWidth="1"/>
    <col min="4864" max="4864" width="31.125" style="36" customWidth="1"/>
    <col min="4865" max="4873" width="28.625" style="36" customWidth="1"/>
    <col min="4874" max="5115" width="8.875" style="36"/>
    <col min="5116" max="5116" width="12.125" style="36" customWidth="1"/>
    <col min="5117" max="5117" width="30.625" style="36" customWidth="1"/>
    <col min="5118" max="5118" width="28.625" style="36" customWidth="1"/>
    <col min="5119" max="5119" width="29.5" style="36" customWidth="1"/>
    <col min="5120" max="5120" width="31.125" style="36" customWidth="1"/>
    <col min="5121" max="5129" width="28.625" style="36" customWidth="1"/>
    <col min="5130" max="5371" width="8.875" style="36"/>
    <col min="5372" max="5372" width="12.125" style="36" customWidth="1"/>
    <col min="5373" max="5373" width="30.625" style="36" customWidth="1"/>
    <col min="5374" max="5374" width="28.625" style="36" customWidth="1"/>
    <col min="5375" max="5375" width="29.5" style="36" customWidth="1"/>
    <col min="5376" max="5376" width="31.125" style="36" customWidth="1"/>
    <col min="5377" max="5385" width="28.625" style="36" customWidth="1"/>
    <col min="5386" max="5627" width="8.875" style="36"/>
    <col min="5628" max="5628" width="12.125" style="36" customWidth="1"/>
    <col min="5629" max="5629" width="30.625" style="36" customWidth="1"/>
    <col min="5630" max="5630" width="28.625" style="36" customWidth="1"/>
    <col min="5631" max="5631" width="29.5" style="36" customWidth="1"/>
    <col min="5632" max="5632" width="31.125" style="36" customWidth="1"/>
    <col min="5633" max="5641" width="28.625" style="36" customWidth="1"/>
    <col min="5642" max="5883" width="8.875" style="36"/>
    <col min="5884" max="5884" width="12.125" style="36" customWidth="1"/>
    <col min="5885" max="5885" width="30.625" style="36" customWidth="1"/>
    <col min="5886" max="5886" width="28.625" style="36" customWidth="1"/>
    <col min="5887" max="5887" width="29.5" style="36" customWidth="1"/>
    <col min="5888" max="5888" width="31.125" style="36" customWidth="1"/>
    <col min="5889" max="5897" width="28.625" style="36" customWidth="1"/>
    <col min="5898" max="6139" width="8.875" style="36"/>
    <col min="6140" max="6140" width="12.125" style="36" customWidth="1"/>
    <col min="6141" max="6141" width="30.625" style="36" customWidth="1"/>
    <col min="6142" max="6142" width="28.625" style="36" customWidth="1"/>
    <col min="6143" max="6143" width="29.5" style="36" customWidth="1"/>
    <col min="6144" max="6144" width="31.125" style="36" customWidth="1"/>
    <col min="6145" max="6153" width="28.625" style="36" customWidth="1"/>
    <col min="6154" max="6395" width="8.875" style="36"/>
    <col min="6396" max="6396" width="12.125" style="36" customWidth="1"/>
    <col min="6397" max="6397" width="30.625" style="36" customWidth="1"/>
    <col min="6398" max="6398" width="28.625" style="36" customWidth="1"/>
    <col min="6399" max="6399" width="29.5" style="36" customWidth="1"/>
    <col min="6400" max="6400" width="31.125" style="36" customWidth="1"/>
    <col min="6401" max="6409" width="28.625" style="36" customWidth="1"/>
    <col min="6410" max="6651" width="8.875" style="36"/>
    <col min="6652" max="6652" width="12.125" style="36" customWidth="1"/>
    <col min="6653" max="6653" width="30.625" style="36" customWidth="1"/>
    <col min="6654" max="6654" width="28.625" style="36" customWidth="1"/>
    <col min="6655" max="6655" width="29.5" style="36" customWidth="1"/>
    <col min="6656" max="6656" width="31.125" style="36" customWidth="1"/>
    <col min="6657" max="6665" width="28.625" style="36" customWidth="1"/>
    <col min="6666" max="6907" width="8.875" style="36"/>
    <col min="6908" max="6908" width="12.125" style="36" customWidth="1"/>
    <col min="6909" max="6909" width="30.625" style="36" customWidth="1"/>
    <col min="6910" max="6910" width="28.625" style="36" customWidth="1"/>
    <col min="6911" max="6911" width="29.5" style="36" customWidth="1"/>
    <col min="6912" max="6912" width="31.125" style="36" customWidth="1"/>
    <col min="6913" max="6921" width="28.625" style="36" customWidth="1"/>
    <col min="6922" max="7163" width="8.875" style="36"/>
    <col min="7164" max="7164" width="12.125" style="36" customWidth="1"/>
    <col min="7165" max="7165" width="30.625" style="36" customWidth="1"/>
    <col min="7166" max="7166" width="28.625" style="36" customWidth="1"/>
    <col min="7167" max="7167" width="29.5" style="36" customWidth="1"/>
    <col min="7168" max="7168" width="31.125" style="36" customWidth="1"/>
    <col min="7169" max="7177" width="28.625" style="36" customWidth="1"/>
    <col min="7178" max="7419" width="8.875" style="36"/>
    <col min="7420" max="7420" width="12.125" style="36" customWidth="1"/>
    <col min="7421" max="7421" width="30.625" style="36" customWidth="1"/>
    <col min="7422" max="7422" width="28.625" style="36" customWidth="1"/>
    <col min="7423" max="7423" width="29.5" style="36" customWidth="1"/>
    <col min="7424" max="7424" width="31.125" style="36" customWidth="1"/>
    <col min="7425" max="7433" width="28.625" style="36" customWidth="1"/>
    <col min="7434" max="7675" width="8.875" style="36"/>
    <col min="7676" max="7676" width="12.125" style="36" customWidth="1"/>
    <col min="7677" max="7677" width="30.625" style="36" customWidth="1"/>
    <col min="7678" max="7678" width="28.625" style="36" customWidth="1"/>
    <col min="7679" max="7679" width="29.5" style="36" customWidth="1"/>
    <col min="7680" max="7680" width="31.125" style="36" customWidth="1"/>
    <col min="7681" max="7689" width="28.625" style="36" customWidth="1"/>
    <col min="7690" max="7931" width="8.875" style="36"/>
    <col min="7932" max="7932" width="12.125" style="36" customWidth="1"/>
    <col min="7933" max="7933" width="30.625" style="36" customWidth="1"/>
    <col min="7934" max="7934" width="28.625" style="36" customWidth="1"/>
    <col min="7935" max="7935" width="29.5" style="36" customWidth="1"/>
    <col min="7936" max="7936" width="31.125" style="36" customWidth="1"/>
    <col min="7937" max="7945" width="28.625" style="36" customWidth="1"/>
    <col min="7946" max="8187" width="8.875" style="36"/>
    <col min="8188" max="8188" width="12.125" style="36" customWidth="1"/>
    <col min="8189" max="8189" width="30.625" style="36" customWidth="1"/>
    <col min="8190" max="8190" width="28.625" style="36" customWidth="1"/>
    <col min="8191" max="8191" width="29.5" style="36" customWidth="1"/>
    <col min="8192" max="8192" width="31.125" style="36" customWidth="1"/>
    <col min="8193" max="8201" width="28.625" style="36" customWidth="1"/>
    <col min="8202" max="8443" width="8.875" style="36"/>
    <col min="8444" max="8444" width="12.125" style="36" customWidth="1"/>
    <col min="8445" max="8445" width="30.625" style="36" customWidth="1"/>
    <col min="8446" max="8446" width="28.625" style="36" customWidth="1"/>
    <col min="8447" max="8447" width="29.5" style="36" customWidth="1"/>
    <col min="8448" max="8448" width="31.125" style="36" customWidth="1"/>
    <col min="8449" max="8457" width="28.625" style="36" customWidth="1"/>
    <col min="8458" max="8699" width="8.875" style="36"/>
    <col min="8700" max="8700" width="12.125" style="36" customWidth="1"/>
    <col min="8701" max="8701" width="30.625" style="36" customWidth="1"/>
    <col min="8702" max="8702" width="28.625" style="36" customWidth="1"/>
    <col min="8703" max="8703" width="29.5" style="36" customWidth="1"/>
    <col min="8704" max="8704" width="31.125" style="36" customWidth="1"/>
    <col min="8705" max="8713" width="28.625" style="36" customWidth="1"/>
    <col min="8714" max="8955" width="8.875" style="36"/>
    <col min="8956" max="8956" width="12.125" style="36" customWidth="1"/>
    <col min="8957" max="8957" width="30.625" style="36" customWidth="1"/>
    <col min="8958" max="8958" width="28.625" style="36" customWidth="1"/>
    <col min="8959" max="8959" width="29.5" style="36" customWidth="1"/>
    <col min="8960" max="8960" width="31.125" style="36" customWidth="1"/>
    <col min="8961" max="8969" width="28.625" style="36" customWidth="1"/>
    <col min="8970" max="9211" width="8.875" style="36"/>
    <col min="9212" max="9212" width="12.125" style="36" customWidth="1"/>
    <col min="9213" max="9213" width="30.625" style="36" customWidth="1"/>
    <col min="9214" max="9214" width="28.625" style="36" customWidth="1"/>
    <col min="9215" max="9215" width="29.5" style="36" customWidth="1"/>
    <col min="9216" max="9216" width="31.125" style="36" customWidth="1"/>
    <col min="9217" max="9225" width="28.625" style="36" customWidth="1"/>
    <col min="9226" max="9467" width="8.875" style="36"/>
    <col min="9468" max="9468" width="12.125" style="36" customWidth="1"/>
    <col min="9469" max="9469" width="30.625" style="36" customWidth="1"/>
    <col min="9470" max="9470" width="28.625" style="36" customWidth="1"/>
    <col min="9471" max="9471" width="29.5" style="36" customWidth="1"/>
    <col min="9472" max="9472" width="31.125" style="36" customWidth="1"/>
    <col min="9473" max="9481" width="28.625" style="36" customWidth="1"/>
    <col min="9482" max="9723" width="8.875" style="36"/>
    <col min="9724" max="9724" width="12.125" style="36" customWidth="1"/>
    <col min="9725" max="9725" width="30.625" style="36" customWidth="1"/>
    <col min="9726" max="9726" width="28.625" style="36" customWidth="1"/>
    <col min="9727" max="9727" width="29.5" style="36" customWidth="1"/>
    <col min="9728" max="9728" width="31.125" style="36" customWidth="1"/>
    <col min="9729" max="9737" width="28.625" style="36" customWidth="1"/>
    <col min="9738" max="9979" width="8.875" style="36"/>
    <col min="9980" max="9980" width="12.125" style="36" customWidth="1"/>
    <col min="9981" max="9981" width="30.625" style="36" customWidth="1"/>
    <col min="9982" max="9982" width="28.625" style="36" customWidth="1"/>
    <col min="9983" max="9983" width="29.5" style="36" customWidth="1"/>
    <col min="9984" max="9984" width="31.125" style="36" customWidth="1"/>
    <col min="9985" max="9993" width="28.625" style="36" customWidth="1"/>
    <col min="9994" max="10235" width="8.875" style="36"/>
    <col min="10236" max="10236" width="12.125" style="36" customWidth="1"/>
    <col min="10237" max="10237" width="30.625" style="36" customWidth="1"/>
    <col min="10238" max="10238" width="28.625" style="36" customWidth="1"/>
    <col min="10239" max="10239" width="29.5" style="36" customWidth="1"/>
    <col min="10240" max="10240" width="31.125" style="36" customWidth="1"/>
    <col min="10241" max="10249" width="28.625" style="36" customWidth="1"/>
    <col min="10250" max="10491" width="8.875" style="36"/>
    <col min="10492" max="10492" width="12.125" style="36" customWidth="1"/>
    <col min="10493" max="10493" width="30.625" style="36" customWidth="1"/>
    <col min="10494" max="10494" width="28.625" style="36" customWidth="1"/>
    <col min="10495" max="10495" width="29.5" style="36" customWidth="1"/>
    <col min="10496" max="10496" width="31.125" style="36" customWidth="1"/>
    <col min="10497" max="10505" width="28.625" style="36" customWidth="1"/>
    <col min="10506" max="10747" width="8.875" style="36"/>
    <col min="10748" max="10748" width="12.125" style="36" customWidth="1"/>
    <col min="10749" max="10749" width="30.625" style="36" customWidth="1"/>
    <col min="10750" max="10750" width="28.625" style="36" customWidth="1"/>
    <col min="10751" max="10751" width="29.5" style="36" customWidth="1"/>
    <col min="10752" max="10752" width="31.125" style="36" customWidth="1"/>
    <col min="10753" max="10761" width="28.625" style="36" customWidth="1"/>
    <col min="10762" max="11003" width="8.875" style="36"/>
    <col min="11004" max="11004" width="12.125" style="36" customWidth="1"/>
    <col min="11005" max="11005" width="30.625" style="36" customWidth="1"/>
    <col min="11006" max="11006" width="28.625" style="36" customWidth="1"/>
    <col min="11007" max="11007" width="29.5" style="36" customWidth="1"/>
    <col min="11008" max="11008" width="31.125" style="36" customWidth="1"/>
    <col min="11009" max="11017" width="28.625" style="36" customWidth="1"/>
    <col min="11018" max="11259" width="8.875" style="36"/>
    <col min="11260" max="11260" width="12.125" style="36" customWidth="1"/>
    <col min="11261" max="11261" width="30.625" style="36" customWidth="1"/>
    <col min="11262" max="11262" width="28.625" style="36" customWidth="1"/>
    <col min="11263" max="11263" width="29.5" style="36" customWidth="1"/>
    <col min="11264" max="11264" width="31.125" style="36" customWidth="1"/>
    <col min="11265" max="11273" width="28.625" style="36" customWidth="1"/>
    <col min="11274" max="11515" width="8.875" style="36"/>
    <col min="11516" max="11516" width="12.125" style="36" customWidth="1"/>
    <col min="11517" max="11517" width="30.625" style="36" customWidth="1"/>
    <col min="11518" max="11518" width="28.625" style="36" customWidth="1"/>
    <col min="11519" max="11519" width="29.5" style="36" customWidth="1"/>
    <col min="11520" max="11520" width="31.125" style="36" customWidth="1"/>
    <col min="11521" max="11529" width="28.625" style="36" customWidth="1"/>
    <col min="11530" max="11771" width="8.875" style="36"/>
    <col min="11772" max="11772" width="12.125" style="36" customWidth="1"/>
    <col min="11773" max="11773" width="30.625" style="36" customWidth="1"/>
    <col min="11774" max="11774" width="28.625" style="36" customWidth="1"/>
    <col min="11775" max="11775" width="29.5" style="36" customWidth="1"/>
    <col min="11776" max="11776" width="31.125" style="36" customWidth="1"/>
    <col min="11777" max="11785" width="28.625" style="36" customWidth="1"/>
    <col min="11786" max="12027" width="8.875" style="36"/>
    <col min="12028" max="12028" width="12.125" style="36" customWidth="1"/>
    <col min="12029" max="12029" width="30.625" style="36" customWidth="1"/>
    <col min="12030" max="12030" width="28.625" style="36" customWidth="1"/>
    <col min="12031" max="12031" width="29.5" style="36" customWidth="1"/>
    <col min="12032" max="12032" width="31.125" style="36" customWidth="1"/>
    <col min="12033" max="12041" width="28.625" style="36" customWidth="1"/>
    <col min="12042" max="12283" width="8.875" style="36"/>
    <col min="12284" max="12284" width="12.125" style="36" customWidth="1"/>
    <col min="12285" max="12285" width="30.625" style="36" customWidth="1"/>
    <col min="12286" max="12286" width="28.625" style="36" customWidth="1"/>
    <col min="12287" max="12287" width="29.5" style="36" customWidth="1"/>
    <col min="12288" max="12288" width="31.125" style="36" customWidth="1"/>
    <col min="12289" max="12297" width="28.625" style="36" customWidth="1"/>
    <col min="12298" max="12539" width="8.875" style="36"/>
    <col min="12540" max="12540" width="12.125" style="36" customWidth="1"/>
    <col min="12541" max="12541" width="30.625" style="36" customWidth="1"/>
    <col min="12542" max="12542" width="28.625" style="36" customWidth="1"/>
    <col min="12543" max="12543" width="29.5" style="36" customWidth="1"/>
    <col min="12544" max="12544" width="31.125" style="36" customWidth="1"/>
    <col min="12545" max="12553" width="28.625" style="36" customWidth="1"/>
    <col min="12554" max="12795" width="8.875" style="36"/>
    <col min="12796" max="12796" width="12.125" style="36" customWidth="1"/>
    <col min="12797" max="12797" width="30.625" style="36" customWidth="1"/>
    <col min="12798" max="12798" width="28.625" style="36" customWidth="1"/>
    <col min="12799" max="12799" width="29.5" style="36" customWidth="1"/>
    <col min="12800" max="12800" width="31.125" style="36" customWidth="1"/>
    <col min="12801" max="12809" width="28.625" style="36" customWidth="1"/>
    <col min="12810" max="13051" width="8.875" style="36"/>
    <col min="13052" max="13052" width="12.125" style="36" customWidth="1"/>
    <col min="13053" max="13053" width="30.625" style="36" customWidth="1"/>
    <col min="13054" max="13054" width="28.625" style="36" customWidth="1"/>
    <col min="13055" max="13055" width="29.5" style="36" customWidth="1"/>
    <col min="13056" max="13056" width="31.125" style="36" customWidth="1"/>
    <col min="13057" max="13065" width="28.625" style="36" customWidth="1"/>
    <col min="13066" max="13307" width="8.875" style="36"/>
    <col min="13308" max="13308" width="12.125" style="36" customWidth="1"/>
    <col min="13309" max="13309" width="30.625" style="36" customWidth="1"/>
    <col min="13310" max="13310" width="28.625" style="36" customWidth="1"/>
    <col min="13311" max="13311" width="29.5" style="36" customWidth="1"/>
    <col min="13312" max="13312" width="31.125" style="36" customWidth="1"/>
    <col min="13313" max="13321" width="28.625" style="36" customWidth="1"/>
    <col min="13322" max="13563" width="8.875" style="36"/>
    <col min="13564" max="13564" width="12.125" style="36" customWidth="1"/>
    <col min="13565" max="13565" width="30.625" style="36" customWidth="1"/>
    <col min="13566" max="13566" width="28.625" style="36" customWidth="1"/>
    <col min="13567" max="13567" width="29.5" style="36" customWidth="1"/>
    <col min="13568" max="13568" width="31.125" style="36" customWidth="1"/>
    <col min="13569" max="13577" width="28.625" style="36" customWidth="1"/>
    <col min="13578" max="13819" width="8.875" style="36"/>
    <col min="13820" max="13820" width="12.125" style="36" customWidth="1"/>
    <col min="13821" max="13821" width="30.625" style="36" customWidth="1"/>
    <col min="13822" max="13822" width="28.625" style="36" customWidth="1"/>
    <col min="13823" max="13823" width="29.5" style="36" customWidth="1"/>
    <col min="13824" max="13824" width="31.125" style="36" customWidth="1"/>
    <col min="13825" max="13833" width="28.625" style="36" customWidth="1"/>
    <col min="13834" max="14075" width="8.875" style="36"/>
    <col min="14076" max="14076" width="12.125" style="36" customWidth="1"/>
    <col min="14077" max="14077" width="30.625" style="36" customWidth="1"/>
    <col min="14078" max="14078" width="28.625" style="36" customWidth="1"/>
    <col min="14079" max="14079" width="29.5" style="36" customWidth="1"/>
    <col min="14080" max="14080" width="31.125" style="36" customWidth="1"/>
    <col min="14081" max="14089" width="28.625" style="36" customWidth="1"/>
    <col min="14090" max="14331" width="8.875" style="36"/>
    <col min="14332" max="14332" width="12.125" style="36" customWidth="1"/>
    <col min="14333" max="14333" width="30.625" style="36" customWidth="1"/>
    <col min="14334" max="14334" width="28.625" style="36" customWidth="1"/>
    <col min="14335" max="14335" width="29.5" style="36" customWidth="1"/>
    <col min="14336" max="14336" width="31.125" style="36" customWidth="1"/>
    <col min="14337" max="14345" width="28.625" style="36" customWidth="1"/>
    <col min="14346" max="14587" width="8.875" style="36"/>
    <col min="14588" max="14588" width="12.125" style="36" customWidth="1"/>
    <col min="14589" max="14589" width="30.625" style="36" customWidth="1"/>
    <col min="14590" max="14590" width="28.625" style="36" customWidth="1"/>
    <col min="14591" max="14591" width="29.5" style="36" customWidth="1"/>
    <col min="14592" max="14592" width="31.125" style="36" customWidth="1"/>
    <col min="14593" max="14601" width="28.625" style="36" customWidth="1"/>
    <col min="14602" max="14843" width="8.875" style="36"/>
    <col min="14844" max="14844" width="12.125" style="36" customWidth="1"/>
    <col min="14845" max="14845" width="30.625" style="36" customWidth="1"/>
    <col min="14846" max="14846" width="28.625" style="36" customWidth="1"/>
    <col min="14847" max="14847" width="29.5" style="36" customWidth="1"/>
    <col min="14848" max="14848" width="31.125" style="36" customWidth="1"/>
    <col min="14849" max="14857" width="28.625" style="36" customWidth="1"/>
    <col min="14858" max="15099" width="8.875" style="36"/>
    <col min="15100" max="15100" width="12.125" style="36" customWidth="1"/>
    <col min="15101" max="15101" width="30.625" style="36" customWidth="1"/>
    <col min="15102" max="15102" width="28.625" style="36" customWidth="1"/>
    <col min="15103" max="15103" width="29.5" style="36" customWidth="1"/>
    <col min="15104" max="15104" width="31.125" style="36" customWidth="1"/>
    <col min="15105" max="15113" width="28.625" style="36" customWidth="1"/>
    <col min="15114" max="15355" width="8.875" style="36"/>
    <col min="15356" max="15356" width="12.125" style="36" customWidth="1"/>
    <col min="15357" max="15357" width="30.625" style="36" customWidth="1"/>
    <col min="15358" max="15358" width="28.625" style="36" customWidth="1"/>
    <col min="15359" max="15359" width="29.5" style="36" customWidth="1"/>
    <col min="15360" max="15360" width="31.125" style="36" customWidth="1"/>
    <col min="15361" max="15369" width="28.625" style="36" customWidth="1"/>
    <col min="15370" max="15611" width="8.875" style="36"/>
    <col min="15612" max="15612" width="12.125" style="36" customWidth="1"/>
    <col min="15613" max="15613" width="30.625" style="36" customWidth="1"/>
    <col min="15614" max="15614" width="28.625" style="36" customWidth="1"/>
    <col min="15615" max="15615" width="29.5" style="36" customWidth="1"/>
    <col min="15616" max="15616" width="31.125" style="36" customWidth="1"/>
    <col min="15617" max="15625" width="28.625" style="36" customWidth="1"/>
    <col min="15626" max="15867" width="8.875" style="36"/>
    <col min="15868" max="15868" width="12.125" style="36" customWidth="1"/>
    <col min="15869" max="15869" width="30.625" style="36" customWidth="1"/>
    <col min="15870" max="15870" width="28.625" style="36" customWidth="1"/>
    <col min="15871" max="15871" width="29.5" style="36" customWidth="1"/>
    <col min="15872" max="15872" width="31.125" style="36" customWidth="1"/>
    <col min="15873" max="15881" width="28.625" style="36" customWidth="1"/>
    <col min="15882" max="16123" width="8.875" style="36"/>
    <col min="16124" max="16124" width="12.125" style="36" customWidth="1"/>
    <col min="16125" max="16125" width="30.625" style="36" customWidth="1"/>
    <col min="16126" max="16126" width="28.625" style="36" customWidth="1"/>
    <col min="16127" max="16127" width="29.5" style="36" customWidth="1"/>
    <col min="16128" max="16128" width="31.125" style="36" customWidth="1"/>
    <col min="16129" max="16137" width="28.625" style="36" customWidth="1"/>
    <col min="16138" max="16382" width="8.875" style="36"/>
    <col min="16383" max="16384" width="9" style="36" customWidth="1"/>
  </cols>
  <sheetData>
    <row r="1" spans="1:48" ht="54.95" customHeight="1" x14ac:dyDescent="0.15">
      <c r="A1" s="157" t="s">
        <v>47</v>
      </c>
      <c r="B1" s="157"/>
      <c r="C1" s="157"/>
      <c r="D1" s="157"/>
      <c r="E1" s="157"/>
      <c r="F1" s="157"/>
      <c r="G1" s="157"/>
      <c r="H1" s="157"/>
      <c r="I1" s="96" t="s">
        <v>77</v>
      </c>
      <c r="J1" s="34"/>
      <c r="K1" s="35"/>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row>
    <row r="2" spans="1:48" ht="45" customHeight="1" x14ac:dyDescent="0.15">
      <c r="A2" s="162" t="s">
        <v>83</v>
      </c>
      <c r="B2" s="162"/>
      <c r="C2" s="162"/>
      <c r="D2" s="162"/>
      <c r="E2" s="162"/>
      <c r="F2" s="162"/>
      <c r="G2" s="162"/>
      <c r="H2" s="162"/>
      <c r="I2" s="162"/>
      <c r="J2" s="50"/>
      <c r="K2" s="35"/>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row>
    <row r="3" spans="1:48" ht="20.25" customHeight="1" x14ac:dyDescent="0.15">
      <c r="A3" s="1"/>
      <c r="B3" s="37"/>
      <c r="C3" s="1"/>
      <c r="D3" s="1"/>
      <c r="E3" s="1"/>
      <c r="F3" s="1"/>
      <c r="G3" s="1"/>
      <c r="H3" s="1"/>
      <c r="I3" s="1"/>
      <c r="J3" s="38"/>
      <c r="K3" s="35"/>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row>
    <row r="4" spans="1:48" s="41" customFormat="1" ht="27.95" customHeight="1" thickBot="1" x14ac:dyDescent="0.2">
      <c r="A4" s="2"/>
      <c r="B4" s="104">
        <v>43374</v>
      </c>
      <c r="C4" s="104">
        <v>43375</v>
      </c>
      <c r="D4" s="101">
        <v>43376</v>
      </c>
      <c r="E4" s="101">
        <v>43377</v>
      </c>
      <c r="F4" s="101">
        <v>43378</v>
      </c>
      <c r="G4" s="124">
        <v>43379</v>
      </c>
      <c r="H4" s="125">
        <v>43380</v>
      </c>
      <c r="I4" s="125">
        <v>43381</v>
      </c>
      <c r="J4" s="67"/>
      <c r="K4" s="35"/>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row>
    <row r="5" spans="1:48" ht="30" customHeight="1" thickBot="1" x14ac:dyDescent="0.2">
      <c r="A5" s="3">
        <v>0.41666666666666702</v>
      </c>
      <c r="B5" s="163" t="s">
        <v>84</v>
      </c>
      <c r="C5" s="118"/>
      <c r="D5" s="131"/>
      <c r="E5" s="118"/>
      <c r="F5" s="119"/>
      <c r="G5" s="131" t="s">
        <v>0</v>
      </c>
      <c r="H5" s="118" t="s">
        <v>0</v>
      </c>
      <c r="I5" s="163" t="s">
        <v>84</v>
      </c>
      <c r="J5" s="42"/>
      <c r="K5" s="35"/>
      <c r="L5" s="34"/>
      <c r="M5" s="25"/>
      <c r="N5" s="25"/>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row>
    <row r="6" spans="1:48" ht="30" customHeight="1" x14ac:dyDescent="0.15">
      <c r="A6" s="1"/>
      <c r="B6" s="164"/>
      <c r="C6" s="118" t="s">
        <v>54</v>
      </c>
      <c r="D6" s="131" t="s">
        <v>54</v>
      </c>
      <c r="E6" s="118" t="s">
        <v>54</v>
      </c>
      <c r="F6" s="119" t="s">
        <v>54</v>
      </c>
      <c r="G6" s="147" t="s">
        <v>82</v>
      </c>
      <c r="H6" s="32" t="s">
        <v>10</v>
      </c>
      <c r="I6" s="164"/>
      <c r="J6" s="117"/>
      <c r="K6" s="35"/>
      <c r="L6" s="34"/>
      <c r="M6" s="32" t="s">
        <v>10</v>
      </c>
      <c r="N6" s="43" t="s">
        <v>79</v>
      </c>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row>
    <row r="7" spans="1:48" ht="30" customHeight="1" thickBot="1" x14ac:dyDescent="0.2">
      <c r="A7" s="4"/>
      <c r="B7" s="164"/>
      <c r="C7" s="31" t="s">
        <v>68</v>
      </c>
      <c r="D7" s="147" t="s">
        <v>82</v>
      </c>
      <c r="E7" s="68" t="s">
        <v>32</v>
      </c>
      <c r="F7" s="31" t="s">
        <v>68</v>
      </c>
      <c r="G7" s="26" t="s">
        <v>31</v>
      </c>
      <c r="H7" s="26" t="s">
        <v>36</v>
      </c>
      <c r="I7" s="164"/>
      <c r="J7" s="47"/>
      <c r="K7" s="35"/>
      <c r="L7" s="34"/>
      <c r="M7" s="26" t="s">
        <v>30</v>
      </c>
      <c r="N7" s="26" t="s">
        <v>4</v>
      </c>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row>
    <row r="8" spans="1:48" ht="30" customHeight="1" thickBot="1" x14ac:dyDescent="0.2">
      <c r="A8" s="3">
        <v>0.47916666666666669</v>
      </c>
      <c r="B8" s="164"/>
      <c r="C8" s="51" t="s">
        <v>38</v>
      </c>
      <c r="D8" s="26" t="s">
        <v>36</v>
      </c>
      <c r="E8" s="108" t="s">
        <v>66</v>
      </c>
      <c r="F8" s="134" t="s">
        <v>74</v>
      </c>
      <c r="G8" s="77" t="s">
        <v>6</v>
      </c>
      <c r="H8" s="136" t="s">
        <v>6</v>
      </c>
      <c r="I8" s="164"/>
      <c r="J8" s="112"/>
      <c r="K8" s="35"/>
      <c r="L8" s="34"/>
      <c r="M8" s="25"/>
      <c r="N8" s="25"/>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row>
    <row r="9" spans="1:48" ht="30" customHeight="1" x14ac:dyDescent="0.15">
      <c r="A9" s="3"/>
      <c r="B9" s="164"/>
      <c r="C9" s="118" t="s">
        <v>87</v>
      </c>
      <c r="D9" s="131" t="s">
        <v>55</v>
      </c>
      <c r="E9" s="118" t="s">
        <v>55</v>
      </c>
      <c r="F9" s="119" t="s">
        <v>55</v>
      </c>
      <c r="G9" s="44" t="s">
        <v>78</v>
      </c>
      <c r="H9" s="31" t="s">
        <v>68</v>
      </c>
      <c r="I9" s="164"/>
      <c r="J9" s="113"/>
      <c r="K9" s="35"/>
      <c r="L9" s="34"/>
      <c r="M9" s="44" t="s">
        <v>7</v>
      </c>
      <c r="N9" s="68" t="s">
        <v>32</v>
      </c>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row>
    <row r="10" spans="1:48" ht="30" customHeight="1" thickBot="1" x14ac:dyDescent="0.2">
      <c r="A10" s="3"/>
      <c r="B10" s="164"/>
      <c r="C10" s="49" t="s">
        <v>28</v>
      </c>
      <c r="D10" s="44" t="s">
        <v>78</v>
      </c>
      <c r="E10" s="43" t="s">
        <v>79</v>
      </c>
      <c r="F10" s="68" t="s">
        <v>32</v>
      </c>
      <c r="G10" s="108" t="s">
        <v>66</v>
      </c>
      <c r="H10" s="134" t="s">
        <v>38</v>
      </c>
      <c r="I10" s="164"/>
      <c r="J10" s="114"/>
      <c r="K10" s="35"/>
      <c r="L10" s="34"/>
      <c r="M10" s="26" t="s">
        <v>38</v>
      </c>
      <c r="N10" s="26" t="s">
        <v>4</v>
      </c>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row>
    <row r="11" spans="1:48" ht="30" customHeight="1" x14ac:dyDescent="0.15">
      <c r="A11" s="3">
        <v>0.54166666666666663</v>
      </c>
      <c r="B11" s="164"/>
      <c r="C11" s="49" t="s">
        <v>5</v>
      </c>
      <c r="D11" s="134" t="s">
        <v>36</v>
      </c>
      <c r="E11" s="134" t="s">
        <v>38</v>
      </c>
      <c r="F11" s="108" t="s">
        <v>66</v>
      </c>
      <c r="G11" s="93" t="s">
        <v>8</v>
      </c>
      <c r="H11" s="137" t="s">
        <v>8</v>
      </c>
      <c r="I11" s="164"/>
      <c r="J11" s="115"/>
      <c r="K11" s="35"/>
      <c r="L11" s="34"/>
      <c r="M11" s="25"/>
      <c r="N11" s="25"/>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row>
    <row r="12" spans="1:48" ht="30" customHeight="1" thickBot="1" x14ac:dyDescent="0.2">
      <c r="A12" s="3"/>
      <c r="B12" s="164"/>
      <c r="C12" s="146" t="s">
        <v>36</v>
      </c>
      <c r="D12" s="26"/>
      <c r="E12" s="26"/>
      <c r="F12" s="26"/>
      <c r="G12" s="78" t="s">
        <v>45</v>
      </c>
      <c r="H12" s="68" t="s">
        <v>32</v>
      </c>
      <c r="I12" s="164"/>
      <c r="J12" s="116"/>
      <c r="L12" s="34"/>
      <c r="M12" s="30" t="s">
        <v>82</v>
      </c>
      <c r="N12" s="46" t="s">
        <v>75</v>
      </c>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row>
    <row r="13" spans="1:48" ht="30" customHeight="1" thickBot="1" x14ac:dyDescent="0.2">
      <c r="A13" s="3"/>
      <c r="B13" s="164"/>
      <c r="C13" s="136" t="s">
        <v>56</v>
      </c>
      <c r="D13" s="77" t="s">
        <v>56</v>
      </c>
      <c r="E13" s="136" t="s">
        <v>56</v>
      </c>
      <c r="F13" s="77" t="s">
        <v>56</v>
      </c>
      <c r="G13" s="26" t="s">
        <v>38</v>
      </c>
      <c r="H13" s="152" t="s">
        <v>36</v>
      </c>
      <c r="I13" s="164"/>
      <c r="L13" s="34"/>
      <c r="M13" s="26" t="s">
        <v>33</v>
      </c>
      <c r="N13" s="46" t="s">
        <v>5</v>
      </c>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row>
    <row r="14" spans="1:48" ht="30" customHeight="1" thickBot="1" x14ac:dyDescent="0.2">
      <c r="A14" s="3">
        <v>0.60416666666666663</v>
      </c>
      <c r="B14" s="164"/>
      <c r="C14" s="32" t="s">
        <v>10</v>
      </c>
      <c r="D14" s="31" t="s">
        <v>68</v>
      </c>
      <c r="E14" s="78" t="s">
        <v>46</v>
      </c>
      <c r="F14" s="44" t="s">
        <v>78</v>
      </c>
      <c r="G14" s="77" t="s">
        <v>61</v>
      </c>
      <c r="H14" s="136" t="s">
        <v>61</v>
      </c>
      <c r="I14" s="164"/>
      <c r="J14" s="133" t="s">
        <v>57</v>
      </c>
      <c r="K14" s="80">
        <f>COUNTIF($A$5:$I$163,"Coming soon")</f>
        <v>27</v>
      </c>
      <c r="L14" s="34"/>
      <c r="M14" s="55"/>
      <c r="N14" s="26" t="s">
        <v>30</v>
      </c>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row>
    <row r="15" spans="1:48" ht="30" customHeight="1" thickBot="1" x14ac:dyDescent="0.2">
      <c r="A15" s="3"/>
      <c r="B15" s="164"/>
      <c r="C15" s="26" t="s">
        <v>36</v>
      </c>
      <c r="D15" s="26" t="s">
        <v>31</v>
      </c>
      <c r="E15" s="26" t="s">
        <v>38</v>
      </c>
      <c r="F15" s="106" t="s">
        <v>66</v>
      </c>
      <c r="G15" s="68" t="s">
        <v>32</v>
      </c>
      <c r="H15" s="147" t="s">
        <v>82</v>
      </c>
      <c r="I15" s="164"/>
      <c r="J15" s="134" t="s">
        <v>36</v>
      </c>
      <c r="K15" s="81">
        <f>COUNTIF($A$5:$I$163,"Natsumi")</f>
        <v>27</v>
      </c>
      <c r="L15" s="34"/>
      <c r="M15" s="49" t="s">
        <v>28</v>
      </c>
      <c r="N15" s="69"/>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row>
    <row r="16" spans="1:48" ht="30" customHeight="1" thickBot="1" x14ac:dyDescent="0.2">
      <c r="A16" s="3"/>
      <c r="B16" s="164"/>
      <c r="C16" s="141"/>
      <c r="D16" s="97"/>
      <c r="E16" s="141"/>
      <c r="F16" s="97"/>
      <c r="G16" s="108" t="s">
        <v>66</v>
      </c>
      <c r="H16" s="26" t="s">
        <v>31</v>
      </c>
      <c r="I16" s="164"/>
      <c r="J16" s="134" t="s">
        <v>37</v>
      </c>
      <c r="K16" s="81">
        <f>COUNTIF($A$5:$I$163,"Kao")</f>
        <v>0</v>
      </c>
      <c r="L16" s="34"/>
      <c r="M16" s="49" t="s">
        <v>5</v>
      </c>
      <c r="N16" s="78" t="s">
        <v>45</v>
      </c>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row>
    <row r="17" spans="1:48" ht="30" customHeight="1" thickBot="1" x14ac:dyDescent="0.2">
      <c r="A17" s="3">
        <v>0.66666666666666663</v>
      </c>
      <c r="B17" s="164"/>
      <c r="C17" s="141"/>
      <c r="D17" s="97"/>
      <c r="E17" s="141"/>
      <c r="F17" s="97"/>
      <c r="G17" s="77" t="s">
        <v>67</v>
      </c>
      <c r="H17" s="136" t="s">
        <v>67</v>
      </c>
      <c r="I17" s="164"/>
      <c r="J17" s="134" t="s">
        <v>38</v>
      </c>
      <c r="K17" s="81">
        <f>COUNTIF($A$5:$I$163,"Chihiro")</f>
        <v>33</v>
      </c>
      <c r="L17" s="34"/>
      <c r="M17" s="26" t="s">
        <v>30</v>
      </c>
      <c r="N17" s="73" t="s">
        <v>43</v>
      </c>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row>
    <row r="18" spans="1:48" ht="30" customHeight="1" x14ac:dyDescent="0.15">
      <c r="A18" s="3"/>
      <c r="B18" s="164"/>
      <c r="C18" s="141"/>
      <c r="D18" s="97"/>
      <c r="E18" s="141"/>
      <c r="F18" s="97"/>
      <c r="G18" s="31" t="s">
        <v>68</v>
      </c>
      <c r="H18" s="68" t="s">
        <v>32</v>
      </c>
      <c r="I18" s="164"/>
      <c r="J18" s="108" t="s">
        <v>66</v>
      </c>
      <c r="K18" s="81">
        <f>COUNTIF($A$5:$I$163,"Satoko")</f>
        <v>39</v>
      </c>
      <c r="L18" s="34"/>
      <c r="M18" s="25"/>
      <c r="N18" s="91" t="s">
        <v>71</v>
      </c>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row>
    <row r="19" spans="1:48" ht="30" customHeight="1" thickBot="1" x14ac:dyDescent="0.2">
      <c r="A19" s="3"/>
      <c r="B19" s="164"/>
      <c r="C19" s="141"/>
      <c r="D19" s="97"/>
      <c r="E19" s="141"/>
      <c r="F19" s="97"/>
      <c r="G19" s="26" t="s">
        <v>31</v>
      </c>
      <c r="H19" s="134" t="s">
        <v>74</v>
      </c>
      <c r="I19" s="164"/>
      <c r="J19" s="134" t="s">
        <v>74</v>
      </c>
      <c r="K19" s="81">
        <f>COUNTIF($A$5:$I$163,"Lee")</f>
        <v>25</v>
      </c>
      <c r="L19" s="34"/>
      <c r="M19" s="31" t="s">
        <v>68</v>
      </c>
      <c r="N19" s="44" t="s">
        <v>64</v>
      </c>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row>
    <row r="20" spans="1:48" ht="30" customHeight="1" thickBot="1" x14ac:dyDescent="0.2">
      <c r="A20" s="3">
        <v>0.70833333333333337</v>
      </c>
      <c r="B20" s="164"/>
      <c r="C20" s="141"/>
      <c r="D20" s="97"/>
      <c r="E20" s="141"/>
      <c r="F20" s="97"/>
      <c r="G20" s="131" t="s">
        <v>69</v>
      </c>
      <c r="H20" s="118" t="s">
        <v>69</v>
      </c>
      <c r="I20" s="164"/>
      <c r="J20" s="134" t="s">
        <v>31</v>
      </c>
      <c r="K20" s="81">
        <f>COUNTIF($A$5:$I$163,"Kana")</f>
        <v>30</v>
      </c>
      <c r="L20" s="34"/>
      <c r="M20" s="26" t="s">
        <v>31</v>
      </c>
      <c r="N20" s="44" t="s">
        <v>65</v>
      </c>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row>
    <row r="21" spans="1:48" ht="30" customHeight="1" thickBot="1" x14ac:dyDescent="0.2">
      <c r="A21" s="3"/>
      <c r="B21" s="164"/>
      <c r="C21" s="142"/>
      <c r="D21" s="71"/>
      <c r="E21" s="142"/>
      <c r="F21" s="71"/>
      <c r="G21" s="68" t="s">
        <v>32</v>
      </c>
      <c r="H21" s="43" t="s">
        <v>79</v>
      </c>
      <c r="I21" s="164"/>
      <c r="J21" s="108" t="s">
        <v>73</v>
      </c>
      <c r="K21" s="81">
        <f>COUNTIF($A$5:$I$163,"Sakura")</f>
        <v>0</v>
      </c>
      <c r="L21" s="34"/>
      <c r="M21" s="34"/>
      <c r="N21" s="26" t="s">
        <v>36</v>
      </c>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row>
    <row r="22" spans="1:48" ht="30" customHeight="1" thickBot="1" x14ac:dyDescent="0.2">
      <c r="A22" s="3"/>
      <c r="B22" s="164"/>
      <c r="C22" s="118" t="s">
        <v>76</v>
      </c>
      <c r="D22" s="131" t="s">
        <v>76</v>
      </c>
      <c r="E22" s="118" t="s">
        <v>76</v>
      </c>
      <c r="F22" s="122"/>
      <c r="G22" s="134" t="s">
        <v>74</v>
      </c>
      <c r="H22" s="134" t="s">
        <v>38</v>
      </c>
      <c r="I22" s="164"/>
      <c r="J22" s="51" t="s">
        <v>85</v>
      </c>
      <c r="K22" s="81">
        <f>COUNTIF($A$5:$I$163,"Aya")</f>
        <v>0</v>
      </c>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row>
    <row r="23" spans="1:48" ht="30" customHeight="1" x14ac:dyDescent="0.15">
      <c r="A23" s="3">
        <v>0.75</v>
      </c>
      <c r="B23" s="164"/>
      <c r="C23" s="44" t="s">
        <v>78</v>
      </c>
      <c r="D23" s="46" t="s">
        <v>75</v>
      </c>
      <c r="E23" s="31" t="s">
        <v>68</v>
      </c>
      <c r="F23" s="44"/>
      <c r="G23" s="131" t="s">
        <v>58</v>
      </c>
      <c r="H23" s="118" t="s">
        <v>58</v>
      </c>
      <c r="I23" s="164"/>
      <c r="J23" s="51"/>
      <c r="K23" s="81"/>
      <c r="L23" s="34"/>
      <c r="M23" s="34"/>
      <c r="N23" s="70" t="s">
        <v>35</v>
      </c>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row>
    <row r="24" spans="1:48" ht="30" customHeight="1" x14ac:dyDescent="0.15">
      <c r="A24" s="3"/>
      <c r="B24" s="164"/>
      <c r="C24" s="51" t="s">
        <v>38</v>
      </c>
      <c r="D24" s="46" t="s">
        <v>5</v>
      </c>
      <c r="E24" s="108" t="s">
        <v>66</v>
      </c>
      <c r="F24" s="108"/>
      <c r="G24" s="78" t="s">
        <v>46</v>
      </c>
      <c r="H24" s="31" t="s">
        <v>68</v>
      </c>
      <c r="I24" s="164"/>
      <c r="J24" s="51"/>
      <c r="K24" s="81"/>
      <c r="L24" s="34"/>
      <c r="M24" s="68" t="s">
        <v>32</v>
      </c>
      <c r="N24" s="70">
        <f>COUNTIF(B5:I35,"Total Beauty")</f>
        <v>9</v>
      </c>
      <c r="O24" s="70">
        <f>COUNTIF(B38:I71,"Total Beauty")</f>
        <v>10</v>
      </c>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row>
    <row r="25" spans="1:48" ht="30" customHeight="1" thickBot="1" x14ac:dyDescent="0.2">
      <c r="A25" s="3"/>
      <c r="B25" s="164"/>
      <c r="C25" s="143"/>
      <c r="D25" s="149" t="s">
        <v>36</v>
      </c>
      <c r="E25" s="143"/>
      <c r="F25" s="99"/>
      <c r="G25" s="134" t="s">
        <v>38</v>
      </c>
      <c r="H25" s="134" t="s">
        <v>74</v>
      </c>
      <c r="I25" s="164"/>
      <c r="J25" s="34"/>
      <c r="K25" s="81"/>
      <c r="L25" s="34"/>
      <c r="M25" s="31" t="s">
        <v>68</v>
      </c>
      <c r="N25" s="70">
        <f>COUNTIF(B6:I35,"BASIC2.0")</f>
        <v>10</v>
      </c>
      <c r="O25" s="70">
        <f>COUNTIF(B39:I72,"BASIC2.0")</f>
        <v>11</v>
      </c>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row>
    <row r="26" spans="1:48" ht="30" customHeight="1" thickBot="1" x14ac:dyDescent="0.2">
      <c r="A26" s="3">
        <v>0.79166666666666663</v>
      </c>
      <c r="B26" s="164"/>
      <c r="C26" s="118" t="s">
        <v>70</v>
      </c>
      <c r="D26" s="131" t="s">
        <v>70</v>
      </c>
      <c r="E26" s="118" t="s">
        <v>70</v>
      </c>
      <c r="F26" s="119" t="s">
        <v>70</v>
      </c>
      <c r="G26" s="26"/>
      <c r="H26" s="135"/>
      <c r="I26" s="164"/>
      <c r="J26" s="111"/>
      <c r="K26" s="84">
        <f>SUM(K14:K23)</f>
        <v>181</v>
      </c>
      <c r="L26" s="34"/>
      <c r="M26" s="43" t="s">
        <v>79</v>
      </c>
      <c r="N26" s="70">
        <f>COUNTIF(B5:I35,"Sun Energy Yoga")</f>
        <v>0</v>
      </c>
      <c r="O26" s="70">
        <f>COUNTIF(B40:I71,"Sun Energy Yoga")</f>
        <v>0</v>
      </c>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row>
    <row r="27" spans="1:48" ht="30" customHeight="1" x14ac:dyDescent="0.15">
      <c r="A27" s="1"/>
      <c r="B27" s="164"/>
      <c r="C27" s="31" t="s">
        <v>68</v>
      </c>
      <c r="D27" s="147" t="s">
        <v>82</v>
      </c>
      <c r="E27" s="68" t="s">
        <v>32</v>
      </c>
      <c r="F27" s="46" t="s">
        <v>75</v>
      </c>
      <c r="G27" s="100"/>
      <c r="H27" s="138"/>
      <c r="I27" s="164"/>
      <c r="J27" s="34"/>
      <c r="K27" s="35"/>
      <c r="L27" s="34"/>
      <c r="M27" s="44" t="s">
        <v>78</v>
      </c>
      <c r="N27" s="70">
        <f>COUNTIF(B5:I35,"Balance")</f>
        <v>0</v>
      </c>
      <c r="O27" s="70">
        <f>COUNTIF(B41:I71,"Balance")</f>
        <v>0</v>
      </c>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row>
    <row r="28" spans="1:48" ht="30" customHeight="1" x14ac:dyDescent="0.15">
      <c r="A28" s="4"/>
      <c r="B28" s="164"/>
      <c r="C28" s="51" t="s">
        <v>31</v>
      </c>
      <c r="D28" s="152" t="s">
        <v>31</v>
      </c>
      <c r="E28" s="134" t="s">
        <v>74</v>
      </c>
      <c r="F28" s="46" t="s">
        <v>5</v>
      </c>
      <c r="G28" s="90"/>
      <c r="H28" s="139"/>
      <c r="I28" s="164"/>
      <c r="J28" s="34"/>
      <c r="K28" s="35"/>
      <c r="L28" s="34"/>
      <c r="M28" s="147" t="s">
        <v>82</v>
      </c>
      <c r="N28" s="70">
        <f>COUNTIF(B5:I35,"Beauty Lower Body")</f>
        <v>0</v>
      </c>
      <c r="O28" s="70">
        <f>COUNTIF(B41:I71,"Beauty Lower Body")</f>
        <v>0</v>
      </c>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row>
    <row r="29" spans="1:48" ht="30" customHeight="1" thickBot="1" x14ac:dyDescent="0.2">
      <c r="A29" s="3">
        <v>0.83333333333333337</v>
      </c>
      <c r="B29" s="164"/>
      <c r="C29" s="26"/>
      <c r="D29" s="26"/>
      <c r="E29" s="135"/>
      <c r="F29" s="152" t="s">
        <v>36</v>
      </c>
      <c r="G29" s="90"/>
      <c r="H29" s="139"/>
      <c r="I29" s="164"/>
      <c r="J29" s="34"/>
      <c r="K29" s="35"/>
      <c r="L29" s="34"/>
      <c r="M29" s="46" t="s">
        <v>75</v>
      </c>
      <c r="N29" s="70">
        <f>COUNTIF(B5:I35,"Circuit Shape Step2.0")</f>
        <v>2</v>
      </c>
      <c r="O29" s="70">
        <f>COUNTIF(B41:I71,"Circuit Shape Step2.0")</f>
        <v>2</v>
      </c>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row>
    <row r="30" spans="1:48" ht="30" customHeight="1" x14ac:dyDescent="0.15">
      <c r="A30" s="1"/>
      <c r="B30" s="164"/>
      <c r="C30" s="118" t="s">
        <v>71</v>
      </c>
      <c r="D30" s="151" t="s">
        <v>71</v>
      </c>
      <c r="E30" s="118" t="s">
        <v>71</v>
      </c>
      <c r="F30" s="151" t="s">
        <v>71</v>
      </c>
      <c r="G30" s="90"/>
      <c r="H30" s="139"/>
      <c r="I30" s="164"/>
      <c r="J30" s="34"/>
      <c r="K30" s="35"/>
      <c r="L30" s="34"/>
      <c r="M30" s="32" t="s">
        <v>10</v>
      </c>
      <c r="N30" s="70">
        <f>COUNTIF(B5:I35,"CORE Beginner")</f>
        <v>2</v>
      </c>
      <c r="O30" s="70">
        <f>COUNTIF(B41:I71,"CORE Beginner")</f>
        <v>1</v>
      </c>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row>
    <row r="31" spans="1:48" ht="30" customHeight="1" x14ac:dyDescent="0.15">
      <c r="A31" s="4"/>
      <c r="B31" s="164"/>
      <c r="C31" s="68" t="s">
        <v>32</v>
      </c>
      <c r="D31" s="44" t="s">
        <v>78</v>
      </c>
      <c r="E31" s="147" t="s">
        <v>80</v>
      </c>
      <c r="F31" s="31" t="s">
        <v>68</v>
      </c>
      <c r="G31" s="90"/>
      <c r="H31" s="139"/>
      <c r="I31" s="164"/>
      <c r="J31" s="34"/>
      <c r="K31" s="35"/>
      <c r="L31" s="34"/>
      <c r="M31" s="49" t="s">
        <v>28</v>
      </c>
      <c r="N31" s="70">
        <f>COUNTIF(B5:I35,"Advance")</f>
        <v>1</v>
      </c>
      <c r="O31" s="70">
        <f>COUNTIF(B41:I71,"Advance")</f>
        <v>1</v>
      </c>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row>
    <row r="32" spans="1:48" ht="30" customHeight="1" thickBot="1" x14ac:dyDescent="0.2">
      <c r="A32" s="5">
        <v>0.875</v>
      </c>
      <c r="B32" s="164"/>
      <c r="C32" s="109" t="s">
        <v>66</v>
      </c>
      <c r="D32" s="108" t="s">
        <v>66</v>
      </c>
      <c r="E32" s="152" t="s">
        <v>31</v>
      </c>
      <c r="F32" s="152" t="s">
        <v>31</v>
      </c>
      <c r="G32" s="90"/>
      <c r="H32" s="139"/>
      <c r="I32" s="164"/>
      <c r="J32" s="34"/>
      <c r="K32" s="35"/>
      <c r="L32" s="34"/>
      <c r="M32" s="78" t="s">
        <v>46</v>
      </c>
      <c r="N32" s="70">
        <f>COUNTIF(B5:I35,"Beauty Waist Line")</f>
        <v>3</v>
      </c>
      <c r="O32" s="70">
        <f>COUNTIF(B41:I71,"Beauty Waist Line")</f>
        <v>6</v>
      </c>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row>
    <row r="33" spans="1:50" ht="30" customHeight="1" x14ac:dyDescent="0.15">
      <c r="A33" s="5"/>
      <c r="B33" s="164"/>
      <c r="C33" s="118" t="s">
        <v>72</v>
      </c>
      <c r="D33" s="131" t="s">
        <v>72</v>
      </c>
      <c r="E33" s="118" t="s">
        <v>72</v>
      </c>
      <c r="F33" s="119" t="s">
        <v>72</v>
      </c>
      <c r="G33" s="90"/>
      <c r="H33" s="139"/>
      <c r="I33" s="164"/>
      <c r="J33" s="34"/>
      <c r="K33" s="35"/>
      <c r="L33" s="34"/>
      <c r="M33" s="70" t="s">
        <v>34</v>
      </c>
      <c r="N33" s="70">
        <f>SUM(N24:N32)</f>
        <v>27</v>
      </c>
      <c r="O33" s="70">
        <f>SUM(O24:O32)</f>
        <v>31</v>
      </c>
      <c r="P33" s="70">
        <f>SUM(N33:O33)</f>
        <v>58</v>
      </c>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row>
    <row r="34" spans="1:50" ht="30" customHeight="1" x14ac:dyDescent="0.15">
      <c r="A34" s="5"/>
      <c r="B34" s="164"/>
      <c r="C34" s="147" t="s">
        <v>82</v>
      </c>
      <c r="D34" s="68" t="s">
        <v>32</v>
      </c>
      <c r="E34" s="31" t="s">
        <v>68</v>
      </c>
      <c r="F34" s="147" t="s">
        <v>82</v>
      </c>
      <c r="G34" s="90"/>
      <c r="H34" s="139"/>
      <c r="I34" s="164"/>
      <c r="J34" s="34"/>
      <c r="K34" s="35"/>
      <c r="L34" s="34"/>
      <c r="M34" s="70"/>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row>
    <row r="35" spans="1:50" ht="30" customHeight="1" thickBot="1" x14ac:dyDescent="0.2">
      <c r="A35" s="5"/>
      <c r="B35" s="165"/>
      <c r="C35" s="26" t="s">
        <v>31</v>
      </c>
      <c r="D35" s="106" t="s">
        <v>66</v>
      </c>
      <c r="E35" s="26" t="s">
        <v>74</v>
      </c>
      <c r="F35" s="26" t="s">
        <v>36</v>
      </c>
      <c r="G35" s="92"/>
      <c r="H35" s="140"/>
      <c r="I35" s="165"/>
      <c r="J35" s="34"/>
      <c r="K35" s="35"/>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row>
    <row r="36" spans="1:50" ht="30" customHeight="1" x14ac:dyDescent="0.15">
      <c r="A36" s="5"/>
      <c r="B36" s="5"/>
      <c r="C36" s="5"/>
      <c r="D36" s="5"/>
      <c r="F36" s="5"/>
      <c r="G36" s="5"/>
      <c r="H36" s="34"/>
      <c r="I36" s="35"/>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row>
    <row r="37" spans="1:50" ht="54.95" customHeight="1" x14ac:dyDescent="0.15">
      <c r="A37" s="157" t="s">
        <v>47</v>
      </c>
      <c r="B37" s="157"/>
      <c r="C37" s="157"/>
      <c r="D37" s="157"/>
      <c r="E37" s="157"/>
      <c r="F37" s="157"/>
      <c r="G37" s="157"/>
      <c r="H37" s="157"/>
      <c r="I37" s="96" t="s">
        <v>88</v>
      </c>
      <c r="J37" s="34"/>
      <c r="K37" s="35"/>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row>
    <row r="38" spans="1:50" ht="45" customHeight="1" x14ac:dyDescent="0.15">
      <c r="A38" s="158" t="s">
        <v>89</v>
      </c>
      <c r="B38" s="158"/>
      <c r="C38" s="158"/>
      <c r="D38" s="158"/>
      <c r="E38" s="158"/>
      <c r="F38" s="158"/>
      <c r="G38" s="158"/>
      <c r="H38" s="158"/>
      <c r="I38" s="158"/>
      <c r="J38" s="34"/>
      <c r="K38" s="35"/>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row>
    <row r="39" spans="1:50" ht="20.25" customHeight="1" x14ac:dyDescent="0.15">
      <c r="A39" s="6"/>
      <c r="B39" s="1"/>
      <c r="C39" s="1"/>
      <c r="D39" s="1"/>
      <c r="E39" s="1"/>
      <c r="F39" s="1"/>
      <c r="G39" s="1"/>
      <c r="H39" s="1"/>
      <c r="I39" s="1"/>
      <c r="J39" s="34"/>
      <c r="K39" s="35"/>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row>
    <row r="40" spans="1:50" s="58" customFormat="1" ht="27.95" customHeight="1" thickBot="1" x14ac:dyDescent="0.2">
      <c r="A40" s="57"/>
      <c r="B40" s="104">
        <v>43382</v>
      </c>
      <c r="C40" s="104">
        <v>43383</v>
      </c>
      <c r="D40" s="98">
        <v>43384</v>
      </c>
      <c r="E40" s="98">
        <v>43385</v>
      </c>
      <c r="F40" s="124">
        <v>43386</v>
      </c>
      <c r="G40" s="125">
        <v>43387</v>
      </c>
      <c r="H40" s="104">
        <v>43388</v>
      </c>
      <c r="I40" s="104">
        <v>43389</v>
      </c>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row>
    <row r="41" spans="1:50" s="59" customFormat="1" ht="30" customHeight="1" thickBot="1" x14ac:dyDescent="0.2">
      <c r="A41" s="3">
        <v>0.41666666666666702</v>
      </c>
      <c r="B41" s="79"/>
      <c r="C41" s="79"/>
      <c r="D41" s="144"/>
      <c r="E41" s="79"/>
      <c r="F41" s="131" t="s">
        <v>0</v>
      </c>
      <c r="G41" s="131" t="s">
        <v>0</v>
      </c>
      <c r="H41" s="163" t="s">
        <v>60</v>
      </c>
      <c r="I41" s="79"/>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row>
    <row r="42" spans="1:50" ht="30" customHeight="1" x14ac:dyDescent="0.15">
      <c r="A42" s="1"/>
      <c r="B42" s="131" t="s">
        <v>54</v>
      </c>
      <c r="C42" s="131" t="s">
        <v>54</v>
      </c>
      <c r="D42" s="118" t="s">
        <v>54</v>
      </c>
      <c r="E42" s="119" t="s">
        <v>54</v>
      </c>
      <c r="F42" s="78" t="s">
        <v>46</v>
      </c>
      <c r="G42" s="31" t="s">
        <v>68</v>
      </c>
      <c r="H42" s="164"/>
      <c r="I42" s="133" t="s">
        <v>54</v>
      </c>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row>
    <row r="43" spans="1:50" ht="30" customHeight="1" thickBot="1" x14ac:dyDescent="0.2">
      <c r="A43" s="4"/>
      <c r="B43" s="30" t="s">
        <v>80</v>
      </c>
      <c r="C43" s="31" t="s">
        <v>68</v>
      </c>
      <c r="D43" s="43" t="s">
        <v>79</v>
      </c>
      <c r="E43" s="147" t="s">
        <v>82</v>
      </c>
      <c r="F43" s="26" t="s">
        <v>38</v>
      </c>
      <c r="G43" s="26" t="s">
        <v>31</v>
      </c>
      <c r="H43" s="164"/>
      <c r="I43" s="43" t="s">
        <v>79</v>
      </c>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row>
    <row r="44" spans="1:50" ht="30" customHeight="1" thickBot="1" x14ac:dyDescent="0.2">
      <c r="A44" s="3">
        <v>0.47916666666666669</v>
      </c>
      <c r="B44" s="26" t="s">
        <v>31</v>
      </c>
      <c r="C44" s="134" t="s">
        <v>74</v>
      </c>
      <c r="D44" s="26" t="s">
        <v>38</v>
      </c>
      <c r="E44" s="134" t="s">
        <v>36</v>
      </c>
      <c r="F44" s="77" t="s">
        <v>6</v>
      </c>
      <c r="G44" s="77" t="s">
        <v>6</v>
      </c>
      <c r="H44" s="164"/>
      <c r="I44" s="106" t="s">
        <v>66</v>
      </c>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row>
    <row r="45" spans="1:50" ht="30" customHeight="1" x14ac:dyDescent="0.15">
      <c r="A45" s="3"/>
      <c r="B45" s="131" t="s">
        <v>55</v>
      </c>
      <c r="C45" s="131" t="s">
        <v>55</v>
      </c>
      <c r="D45" s="118" t="s">
        <v>55</v>
      </c>
      <c r="E45" s="119" t="s">
        <v>55</v>
      </c>
      <c r="F45" s="147" t="s">
        <v>82</v>
      </c>
      <c r="G45" s="68" t="s">
        <v>32</v>
      </c>
      <c r="H45" s="164"/>
      <c r="I45" s="133" t="s">
        <v>55</v>
      </c>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row>
    <row r="46" spans="1:50" ht="30" customHeight="1" thickBot="1" x14ac:dyDescent="0.2">
      <c r="A46" s="3"/>
      <c r="B46" s="44" t="s">
        <v>78</v>
      </c>
      <c r="C46" s="68" t="s">
        <v>32</v>
      </c>
      <c r="D46" s="31" t="s">
        <v>68</v>
      </c>
      <c r="E46" s="43" t="s">
        <v>79</v>
      </c>
      <c r="F46" s="26" t="s">
        <v>31</v>
      </c>
      <c r="G46" s="134" t="s">
        <v>74</v>
      </c>
      <c r="H46" s="164"/>
      <c r="I46" s="68" t="s">
        <v>32</v>
      </c>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row>
    <row r="47" spans="1:50" ht="30" customHeight="1" thickBot="1" x14ac:dyDescent="0.2">
      <c r="A47" s="3">
        <v>0.54166666666666663</v>
      </c>
      <c r="B47" s="152" t="s">
        <v>57</v>
      </c>
      <c r="C47" s="134" t="s">
        <v>74</v>
      </c>
      <c r="D47" s="106" t="s">
        <v>66</v>
      </c>
      <c r="E47" s="106" t="s">
        <v>66</v>
      </c>
      <c r="F47" s="93" t="s">
        <v>86</v>
      </c>
      <c r="G47" s="93" t="s">
        <v>8</v>
      </c>
      <c r="H47" s="164"/>
      <c r="I47" s="134" t="s">
        <v>57</v>
      </c>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row>
    <row r="48" spans="1:50" ht="30" customHeight="1" thickBot="1" x14ac:dyDescent="0.2">
      <c r="A48" s="3"/>
      <c r="B48" s="77" t="s">
        <v>56</v>
      </c>
      <c r="C48" s="77" t="s">
        <v>56</v>
      </c>
      <c r="D48" s="136" t="s">
        <v>56</v>
      </c>
      <c r="E48" s="77" t="s">
        <v>56</v>
      </c>
      <c r="F48" s="49" t="s">
        <v>28</v>
      </c>
      <c r="G48" s="147" t="s">
        <v>82</v>
      </c>
      <c r="H48" s="164"/>
      <c r="I48" s="26"/>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row>
    <row r="49" spans="1:42" ht="30" customHeight="1" thickBot="1" x14ac:dyDescent="0.2">
      <c r="A49" s="3"/>
      <c r="B49" s="68" t="s">
        <v>32</v>
      </c>
      <c r="C49" s="44" t="s">
        <v>78</v>
      </c>
      <c r="D49" s="68" t="s">
        <v>32</v>
      </c>
      <c r="E49" s="31" t="s">
        <v>68</v>
      </c>
      <c r="F49" s="49" t="s">
        <v>5</v>
      </c>
      <c r="G49" s="26" t="s">
        <v>31</v>
      </c>
      <c r="H49" s="164"/>
      <c r="I49" s="77" t="s">
        <v>56</v>
      </c>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row>
    <row r="50" spans="1:42" ht="30" customHeight="1" thickBot="1" x14ac:dyDescent="0.2">
      <c r="A50" s="3">
        <v>0.60416666666666663</v>
      </c>
      <c r="B50" s="134" t="s">
        <v>74</v>
      </c>
      <c r="C50" s="106" t="s">
        <v>66</v>
      </c>
      <c r="D50" s="134" t="s">
        <v>74</v>
      </c>
      <c r="E50" s="134" t="s">
        <v>74</v>
      </c>
      <c r="F50" s="134" t="s">
        <v>36</v>
      </c>
      <c r="G50" s="77" t="s">
        <v>61</v>
      </c>
      <c r="H50" s="164"/>
      <c r="I50" s="31" t="s">
        <v>68</v>
      </c>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row>
    <row r="51" spans="1:42" ht="30" customHeight="1" x14ac:dyDescent="0.15">
      <c r="A51" s="3"/>
      <c r="B51" s="131"/>
      <c r="C51" s="131"/>
      <c r="D51" s="118"/>
      <c r="E51" s="121"/>
      <c r="F51" s="77" t="s">
        <v>61</v>
      </c>
      <c r="G51" s="31" t="s">
        <v>68</v>
      </c>
      <c r="H51" s="164"/>
      <c r="I51" s="149" t="s">
        <v>57</v>
      </c>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row>
    <row r="52" spans="1:42" ht="30" customHeight="1" thickBot="1" x14ac:dyDescent="0.2">
      <c r="A52" s="3"/>
      <c r="B52" s="97"/>
      <c r="C52" s="97"/>
      <c r="D52" s="141"/>
      <c r="E52" s="97"/>
      <c r="F52" s="44" t="s">
        <v>78</v>
      </c>
      <c r="G52" s="149" t="s">
        <v>57</v>
      </c>
      <c r="H52" s="164"/>
      <c r="I52" s="26"/>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row>
    <row r="53" spans="1:42" ht="30" customHeight="1" thickBot="1" x14ac:dyDescent="0.2">
      <c r="A53" s="3">
        <v>0.66666666666666663</v>
      </c>
      <c r="B53" s="97"/>
      <c r="C53" s="97"/>
      <c r="D53" s="141"/>
      <c r="E53" s="97"/>
      <c r="F53" s="26" t="s">
        <v>38</v>
      </c>
      <c r="G53" s="77" t="s">
        <v>67</v>
      </c>
      <c r="H53" s="164"/>
      <c r="I53" s="100"/>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row>
    <row r="54" spans="1:42" ht="30" customHeight="1" x14ac:dyDescent="0.15">
      <c r="A54" s="3"/>
      <c r="B54" s="97"/>
      <c r="C54" s="97"/>
      <c r="D54" s="141"/>
      <c r="E54" s="97"/>
      <c r="F54" s="77" t="s">
        <v>67</v>
      </c>
      <c r="G54" s="78" t="s">
        <v>46</v>
      </c>
      <c r="H54" s="164"/>
      <c r="I54" s="97"/>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row>
    <row r="55" spans="1:42" ht="30" customHeight="1" thickBot="1" x14ac:dyDescent="0.2">
      <c r="A55" s="3"/>
      <c r="B55" s="97"/>
      <c r="C55" s="97"/>
      <c r="D55" s="141"/>
      <c r="E55" s="97"/>
      <c r="F55" s="68" t="s">
        <v>32</v>
      </c>
      <c r="G55" s="26" t="s">
        <v>38</v>
      </c>
      <c r="H55" s="164"/>
      <c r="I55" s="97"/>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row>
    <row r="56" spans="1:42" ht="30" customHeight="1" thickBot="1" x14ac:dyDescent="0.2">
      <c r="A56" s="3">
        <v>0.70833333333333337</v>
      </c>
      <c r="B56" s="97"/>
      <c r="C56" s="97"/>
      <c r="D56" s="141"/>
      <c r="E56" s="97"/>
      <c r="F56" s="134" t="s">
        <v>74</v>
      </c>
      <c r="G56" s="131" t="s">
        <v>69</v>
      </c>
      <c r="H56" s="164"/>
      <c r="I56" s="97"/>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row>
    <row r="57" spans="1:42" ht="30" customHeight="1" thickBot="1" x14ac:dyDescent="0.2">
      <c r="A57" s="3"/>
      <c r="B57" s="26"/>
      <c r="C57" s="26"/>
      <c r="D57" s="135"/>
      <c r="E57" s="26"/>
      <c r="F57" s="133" t="s">
        <v>69</v>
      </c>
      <c r="G57" s="68" t="s">
        <v>32</v>
      </c>
      <c r="H57" s="164"/>
      <c r="I57" s="71"/>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row>
    <row r="58" spans="1:42" ht="30" customHeight="1" thickBot="1" x14ac:dyDescent="0.2">
      <c r="A58" s="3"/>
      <c r="B58" s="131" t="s">
        <v>76</v>
      </c>
      <c r="C58" s="131" t="s">
        <v>76</v>
      </c>
      <c r="D58" s="118" t="s">
        <v>76</v>
      </c>
      <c r="E58" s="121" t="s">
        <v>76</v>
      </c>
      <c r="F58" s="31" t="s">
        <v>68</v>
      </c>
      <c r="G58" s="106" t="s">
        <v>66</v>
      </c>
      <c r="H58" s="164"/>
      <c r="I58" s="133" t="s">
        <v>76</v>
      </c>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row>
    <row r="59" spans="1:42" ht="30" customHeight="1" thickBot="1" x14ac:dyDescent="0.2">
      <c r="A59" s="3">
        <v>0.75</v>
      </c>
      <c r="B59" s="43" t="s">
        <v>79</v>
      </c>
      <c r="C59" s="31" t="s">
        <v>68</v>
      </c>
      <c r="D59" s="44" t="s">
        <v>78</v>
      </c>
      <c r="E59" s="68" t="s">
        <v>32</v>
      </c>
      <c r="F59" s="134" t="s">
        <v>74</v>
      </c>
      <c r="G59" s="131" t="s">
        <v>58</v>
      </c>
      <c r="H59" s="164"/>
      <c r="I59" s="31" t="s">
        <v>68</v>
      </c>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row>
    <row r="60" spans="1:42" ht="30" customHeight="1" x14ac:dyDescent="0.15">
      <c r="A60" s="3"/>
      <c r="B60" s="108" t="s">
        <v>66</v>
      </c>
      <c r="C60" s="134" t="s">
        <v>57</v>
      </c>
      <c r="D60" s="108" t="s">
        <v>66</v>
      </c>
      <c r="E60" s="134" t="s">
        <v>36</v>
      </c>
      <c r="F60" s="133" t="s">
        <v>58</v>
      </c>
      <c r="G60" s="46" t="s">
        <v>75</v>
      </c>
      <c r="H60" s="164"/>
      <c r="I60" s="108" t="s">
        <v>66</v>
      </c>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row>
    <row r="61" spans="1:42" ht="30" customHeight="1" thickBot="1" x14ac:dyDescent="0.2">
      <c r="A61" s="3"/>
      <c r="B61" s="99"/>
      <c r="C61" s="26"/>
      <c r="D61" s="141"/>
      <c r="E61" s="97"/>
      <c r="F61" s="147" t="s">
        <v>82</v>
      </c>
      <c r="G61" s="46" t="s">
        <v>5</v>
      </c>
      <c r="H61" s="164"/>
      <c r="I61" s="26"/>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row>
    <row r="62" spans="1:42" ht="30" customHeight="1" thickBot="1" x14ac:dyDescent="0.2">
      <c r="A62" s="3">
        <v>0.79166666666666663</v>
      </c>
      <c r="B62" s="131" t="s">
        <v>70</v>
      </c>
      <c r="C62" s="131" t="s">
        <v>70</v>
      </c>
      <c r="D62" s="118" t="s">
        <v>70</v>
      </c>
      <c r="E62" s="121" t="s">
        <v>70</v>
      </c>
      <c r="F62" s="26" t="s">
        <v>31</v>
      </c>
      <c r="G62" s="149" t="s">
        <v>36</v>
      </c>
      <c r="H62" s="164"/>
      <c r="I62" s="133" t="s">
        <v>70</v>
      </c>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row>
    <row r="63" spans="1:42" ht="30" customHeight="1" x14ac:dyDescent="0.15">
      <c r="A63" s="1"/>
      <c r="B63" s="44" t="s">
        <v>78</v>
      </c>
      <c r="C63" s="32" t="s">
        <v>10</v>
      </c>
      <c r="D63" s="147" t="s">
        <v>82</v>
      </c>
      <c r="E63" s="31" t="s">
        <v>68</v>
      </c>
      <c r="F63" s="133"/>
      <c r="G63" s="100"/>
      <c r="H63" s="164"/>
      <c r="I63" s="78" t="s">
        <v>46</v>
      </c>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row>
    <row r="64" spans="1:42" ht="30" customHeight="1" thickBot="1" x14ac:dyDescent="0.2">
      <c r="A64" s="4"/>
      <c r="B64" s="152" t="s">
        <v>38</v>
      </c>
      <c r="C64" s="134" t="s">
        <v>36</v>
      </c>
      <c r="D64" s="134" t="s">
        <v>36</v>
      </c>
      <c r="E64" s="149" t="s">
        <v>57</v>
      </c>
      <c r="F64" s="90"/>
      <c r="G64" s="90"/>
      <c r="H64" s="164"/>
      <c r="I64" s="26" t="s">
        <v>38</v>
      </c>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row>
    <row r="65" spans="1:50" ht="30" customHeight="1" x14ac:dyDescent="0.15">
      <c r="A65" s="3">
        <v>0.83333333333333337</v>
      </c>
      <c r="B65" s="131" t="s">
        <v>71</v>
      </c>
      <c r="C65" s="131" t="s">
        <v>71</v>
      </c>
      <c r="D65" s="118" t="s">
        <v>71</v>
      </c>
      <c r="E65" s="121" t="s">
        <v>71</v>
      </c>
      <c r="F65" s="90"/>
      <c r="G65" s="90"/>
      <c r="H65" s="164"/>
      <c r="I65" s="133" t="s">
        <v>71</v>
      </c>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row>
    <row r="66" spans="1:50" ht="30" customHeight="1" x14ac:dyDescent="0.15">
      <c r="A66" s="1"/>
      <c r="B66" s="78" t="s">
        <v>45</v>
      </c>
      <c r="C66" s="46" t="s">
        <v>75</v>
      </c>
      <c r="D66" s="31" t="s">
        <v>68</v>
      </c>
      <c r="E66" s="78" t="s">
        <v>46</v>
      </c>
      <c r="F66" s="90"/>
      <c r="G66" s="90"/>
      <c r="H66" s="164"/>
      <c r="I66" s="44" t="s">
        <v>78</v>
      </c>
      <c r="M66" s="34"/>
      <c r="N66" s="34"/>
      <c r="O66" s="34"/>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row>
    <row r="67" spans="1:50" ht="30" customHeight="1" x14ac:dyDescent="0.15">
      <c r="A67" s="4"/>
      <c r="B67" s="149" t="s">
        <v>38</v>
      </c>
      <c r="C67" s="46" t="s">
        <v>5</v>
      </c>
      <c r="D67" s="149" t="s">
        <v>57</v>
      </c>
      <c r="E67" s="134" t="s">
        <v>38</v>
      </c>
      <c r="F67" s="90"/>
      <c r="G67" s="90"/>
      <c r="H67" s="164"/>
      <c r="I67" s="152" t="s">
        <v>38</v>
      </c>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row>
    <row r="68" spans="1:50" ht="30" customHeight="1" thickBot="1" x14ac:dyDescent="0.2">
      <c r="A68" s="5">
        <v>0.875</v>
      </c>
      <c r="B68" s="26"/>
      <c r="C68" s="134" t="s">
        <v>36</v>
      </c>
      <c r="D68" s="135"/>
      <c r="E68" s="26"/>
      <c r="F68" s="90"/>
      <c r="G68" s="90"/>
      <c r="H68" s="164"/>
      <c r="I68" s="99"/>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row>
    <row r="69" spans="1:50" ht="30" customHeight="1" x14ac:dyDescent="0.15">
      <c r="B69" s="133" t="s">
        <v>72</v>
      </c>
      <c r="C69" s="133" t="s">
        <v>72</v>
      </c>
      <c r="D69" s="118" t="s">
        <v>72</v>
      </c>
      <c r="E69" s="133" t="s">
        <v>72</v>
      </c>
      <c r="F69" s="90"/>
      <c r="G69" s="90"/>
      <c r="H69" s="164"/>
      <c r="I69" s="133" t="s">
        <v>72</v>
      </c>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row>
    <row r="70" spans="1:50" ht="30" customHeight="1" x14ac:dyDescent="0.15">
      <c r="B70" s="68" t="s">
        <v>32</v>
      </c>
      <c r="C70" s="43" t="s">
        <v>79</v>
      </c>
      <c r="D70" s="78" t="s">
        <v>46</v>
      </c>
      <c r="E70" s="44" t="s">
        <v>78</v>
      </c>
      <c r="F70" s="90"/>
      <c r="G70" s="90"/>
      <c r="H70" s="164"/>
      <c r="I70" s="68" t="s">
        <v>32</v>
      </c>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row>
    <row r="71" spans="1:50" ht="30" customHeight="1" thickBot="1" x14ac:dyDescent="0.2">
      <c r="B71" s="106" t="s">
        <v>66</v>
      </c>
      <c r="C71" s="108" t="s">
        <v>66</v>
      </c>
      <c r="D71" s="26" t="s">
        <v>38</v>
      </c>
      <c r="E71" s="26" t="s">
        <v>38</v>
      </c>
      <c r="F71" s="92"/>
      <c r="G71" s="92"/>
      <c r="H71" s="165"/>
      <c r="I71" s="26" t="s">
        <v>74</v>
      </c>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row>
    <row r="72" spans="1:50" ht="21.95" customHeight="1" x14ac:dyDescent="0.15">
      <c r="C72" s="88"/>
      <c r="E72" s="62"/>
      <c r="F72" s="110"/>
      <c r="G72" s="103"/>
      <c r="H72" s="61"/>
      <c r="J72" s="34"/>
      <c r="K72" s="60"/>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row>
    <row r="73" spans="1:50" ht="21.95" customHeight="1" x14ac:dyDescent="0.15">
      <c r="A73" s="12"/>
      <c r="B73" s="13"/>
      <c r="C73" s="12"/>
      <c r="D73" s="12"/>
      <c r="F73" s="14" t="s">
        <v>11</v>
      </c>
      <c r="G73" s="1"/>
      <c r="H73" s="1"/>
      <c r="I73" s="1"/>
      <c r="J73" s="34"/>
      <c r="K73" s="60"/>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row>
    <row r="74" spans="1:50" ht="21.95" customHeight="1" x14ac:dyDescent="0.15">
      <c r="A74" s="76" t="s">
        <v>25</v>
      </c>
      <c r="B74" s="12"/>
      <c r="C74" s="12"/>
      <c r="D74" s="12"/>
      <c r="F74" s="16" t="s">
        <v>13</v>
      </c>
      <c r="G74" s="1"/>
      <c r="H74" s="1"/>
      <c r="I74" s="1"/>
      <c r="J74" s="34"/>
      <c r="K74" s="60"/>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row>
    <row r="75" spans="1:50" ht="21.95" customHeight="1" x14ac:dyDescent="0.15">
      <c r="A75" s="159" t="s">
        <v>23</v>
      </c>
      <c r="B75" s="159"/>
      <c r="C75" s="17" t="s">
        <v>26</v>
      </c>
      <c r="D75" s="12"/>
      <c r="F75" s="17" t="s">
        <v>29</v>
      </c>
      <c r="G75" s="18"/>
      <c r="H75" s="1"/>
      <c r="I75" s="1"/>
      <c r="J75" s="34"/>
      <c r="K75" s="35"/>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row>
    <row r="76" spans="1:50" ht="21.95" customHeight="1" x14ac:dyDescent="0.15">
      <c r="A76" s="12" t="s">
        <v>14</v>
      </c>
      <c r="B76" s="12"/>
      <c r="C76" s="17" t="s">
        <v>27</v>
      </c>
      <c r="D76" s="12"/>
      <c r="F76" s="16" t="s">
        <v>15</v>
      </c>
      <c r="G76" s="19"/>
      <c r="H76" s="1"/>
      <c r="I76" s="1"/>
      <c r="J76" s="34"/>
      <c r="K76" s="35"/>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row>
    <row r="77" spans="1:50" ht="21.75" customHeight="1" x14ac:dyDescent="0.15">
      <c r="A77" s="20" t="s">
        <v>16</v>
      </c>
      <c r="B77" s="12"/>
      <c r="C77" s="12"/>
      <c r="D77" s="12"/>
      <c r="F77" s="17" t="s">
        <v>17</v>
      </c>
      <c r="G77" s="1"/>
      <c r="H77" s="1"/>
      <c r="I77" s="1"/>
      <c r="J77" s="34"/>
      <c r="K77" s="35"/>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row>
    <row r="78" spans="1:50" ht="21.95" customHeight="1" x14ac:dyDescent="0.15">
      <c r="A78" s="20" t="s">
        <v>18</v>
      </c>
      <c r="B78" s="12"/>
      <c r="C78" s="12"/>
      <c r="D78" s="12"/>
      <c r="F78" s="21" t="s">
        <v>19</v>
      </c>
      <c r="J78" s="34"/>
      <c r="K78" s="35"/>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row>
    <row r="79" spans="1:50" ht="21.95" customHeight="1" x14ac:dyDescent="0.15">
      <c r="A79" s="21" t="s">
        <v>20</v>
      </c>
      <c r="B79" s="17"/>
      <c r="C79" s="12"/>
      <c r="D79" s="12"/>
      <c r="F79" s="21" t="s">
        <v>21</v>
      </c>
      <c r="J79" s="34"/>
      <c r="K79" s="35"/>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row>
    <row r="80" spans="1:50" ht="21.95" customHeight="1" x14ac:dyDescent="0.15">
      <c r="A80" s="12"/>
      <c r="B80" s="12"/>
      <c r="C80" s="12"/>
      <c r="D80" s="12"/>
      <c r="F80" s="21" t="s">
        <v>22</v>
      </c>
      <c r="G80" s="5"/>
      <c r="H80" s="5"/>
      <c r="I80" s="5"/>
      <c r="J80" s="34"/>
      <c r="K80" s="35"/>
      <c r="L80" s="34"/>
      <c r="M80" s="34"/>
      <c r="N80" s="34"/>
      <c r="O80" s="34"/>
      <c r="P80" s="34"/>
      <c r="Q80" s="34"/>
      <c r="R80" s="34"/>
      <c r="S80" s="34"/>
      <c r="T80" s="34"/>
      <c r="U80" s="34"/>
      <c r="V80" s="34"/>
      <c r="W80" s="34"/>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row>
    <row r="81" spans="1:50" ht="21.95" customHeight="1" x14ac:dyDescent="0.15">
      <c r="A81" s="5"/>
      <c r="B81" s="5"/>
      <c r="C81" s="5"/>
      <c r="D81" s="5"/>
      <c r="E81" s="5"/>
      <c r="F81" s="5"/>
      <c r="G81" s="5"/>
      <c r="H81" s="5"/>
      <c r="I81" s="5"/>
      <c r="J81" s="34"/>
      <c r="K81" s="35"/>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row>
    <row r="82" spans="1:50" ht="21.95" customHeight="1" x14ac:dyDescent="0.15">
      <c r="A82" s="5"/>
      <c r="B82" s="5"/>
      <c r="C82" s="5"/>
      <c r="D82" s="5"/>
      <c r="E82" s="5"/>
      <c r="F82" s="5"/>
      <c r="G82" s="5"/>
      <c r="H82" s="5"/>
      <c r="I82" s="5"/>
      <c r="J82" s="34"/>
      <c r="K82" s="35"/>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row>
    <row r="83" spans="1:50" ht="54.95" customHeight="1" x14ac:dyDescent="0.15">
      <c r="A83" s="157" t="s">
        <v>47</v>
      </c>
      <c r="B83" s="157"/>
      <c r="C83" s="157"/>
      <c r="D83" s="157"/>
      <c r="E83" s="157"/>
      <c r="F83" s="157"/>
      <c r="G83" s="157"/>
      <c r="H83" s="157"/>
      <c r="I83" s="96" t="s">
        <v>88</v>
      </c>
      <c r="J83" s="34"/>
      <c r="K83" s="35"/>
      <c r="L83" s="34"/>
      <c r="M83" s="34"/>
      <c r="N83" s="34"/>
      <c r="O83" s="34"/>
      <c r="P83" s="34"/>
      <c r="Q83" s="34"/>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row>
    <row r="84" spans="1:50" ht="45" customHeight="1" x14ac:dyDescent="0.15">
      <c r="A84" s="158" t="s">
        <v>90</v>
      </c>
      <c r="B84" s="158"/>
      <c r="C84" s="158"/>
      <c r="D84" s="158"/>
      <c r="E84" s="158"/>
      <c r="F84" s="158"/>
      <c r="G84" s="158"/>
      <c r="H84" s="158"/>
      <c r="I84" s="158"/>
      <c r="J84" s="34"/>
      <c r="K84" s="35"/>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row>
    <row r="85" spans="1:50" ht="20.25" customHeight="1" x14ac:dyDescent="0.15">
      <c r="A85" s="12"/>
      <c r="B85" s="12"/>
      <c r="C85" s="12"/>
      <c r="D85" s="12"/>
      <c r="F85" s="21"/>
      <c r="J85" s="34"/>
      <c r="K85" s="35"/>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row>
    <row r="86" spans="1:50" s="58" customFormat="1" ht="27.95" customHeight="1" thickBot="1" x14ac:dyDescent="0.2">
      <c r="A86" s="57"/>
      <c r="B86" s="145">
        <v>43390</v>
      </c>
      <c r="C86" s="129">
        <v>43391</v>
      </c>
      <c r="D86" s="129">
        <v>43392</v>
      </c>
      <c r="E86" s="130">
        <v>43393</v>
      </c>
      <c r="F86" s="128">
        <v>43394</v>
      </c>
      <c r="G86" s="145">
        <v>43395</v>
      </c>
      <c r="H86" s="145">
        <v>43396</v>
      </c>
      <c r="I86" s="145">
        <v>43397</v>
      </c>
      <c r="J86" s="34"/>
      <c r="K86" s="35"/>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row>
    <row r="87" spans="1:50" s="59" customFormat="1" ht="30" customHeight="1" thickBot="1" x14ac:dyDescent="0.2">
      <c r="A87" s="10">
        <v>0.41666666666666702</v>
      </c>
      <c r="B87" s="79"/>
      <c r="C87" s="79"/>
      <c r="D87" s="79"/>
      <c r="E87" s="131" t="s">
        <v>0</v>
      </c>
      <c r="F87" s="131" t="s">
        <v>0</v>
      </c>
      <c r="G87" s="163" t="s">
        <v>60</v>
      </c>
      <c r="H87" s="79"/>
      <c r="I87" s="79"/>
      <c r="J87" s="34"/>
      <c r="K87" s="35"/>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row>
    <row r="88" spans="1:50" ht="30" customHeight="1" x14ac:dyDescent="0.15">
      <c r="A88" s="1"/>
      <c r="B88" s="131" t="s">
        <v>54</v>
      </c>
      <c r="C88" s="126" t="s">
        <v>54</v>
      </c>
      <c r="D88" s="123" t="s">
        <v>54</v>
      </c>
      <c r="E88" s="44" t="s">
        <v>78</v>
      </c>
      <c r="F88" s="147" t="s">
        <v>82</v>
      </c>
      <c r="G88" s="164"/>
      <c r="H88" s="131" t="s">
        <v>54</v>
      </c>
      <c r="I88" s="131" t="s">
        <v>54</v>
      </c>
      <c r="J88" s="94"/>
      <c r="K88" s="95"/>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row>
    <row r="89" spans="1:50" ht="30" customHeight="1" thickBot="1" x14ac:dyDescent="0.2">
      <c r="A89" s="4"/>
      <c r="B89" s="78" t="s">
        <v>45</v>
      </c>
      <c r="C89" s="44" t="s">
        <v>78</v>
      </c>
      <c r="D89" s="68" t="s">
        <v>32</v>
      </c>
      <c r="E89" s="146" t="s">
        <v>38</v>
      </c>
      <c r="F89" s="146" t="s">
        <v>31</v>
      </c>
      <c r="G89" s="164"/>
      <c r="H89" s="68" t="s">
        <v>32</v>
      </c>
      <c r="I89" s="44" t="s">
        <v>78</v>
      </c>
      <c r="J89" s="34"/>
      <c r="K89" s="35"/>
      <c r="L89" s="34"/>
      <c r="M89" s="34"/>
      <c r="N89" s="34"/>
      <c r="O89" s="34"/>
      <c r="P89" s="34"/>
      <c r="Q89" s="34"/>
      <c r="R89" s="34"/>
      <c r="S89" s="34"/>
      <c r="T89" s="34"/>
      <c r="U89" s="34"/>
      <c r="V89" s="34"/>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row>
    <row r="90" spans="1:50" ht="30" customHeight="1" thickBot="1" x14ac:dyDescent="0.2">
      <c r="A90" s="3">
        <v>0.47916666666666669</v>
      </c>
      <c r="B90" s="26" t="s">
        <v>38</v>
      </c>
      <c r="C90" s="108" t="s">
        <v>66</v>
      </c>
      <c r="D90" s="146" t="s">
        <v>74</v>
      </c>
      <c r="E90" s="77" t="s">
        <v>6</v>
      </c>
      <c r="F90" s="77" t="s">
        <v>6</v>
      </c>
      <c r="G90" s="164"/>
      <c r="H90" s="146" t="s">
        <v>74</v>
      </c>
      <c r="I90" s="108" t="s">
        <v>66</v>
      </c>
      <c r="J90" s="34"/>
      <c r="K90" s="35"/>
      <c r="L90" s="34"/>
      <c r="M90" s="34"/>
      <c r="N90" s="34"/>
      <c r="O90" s="34"/>
      <c r="P90" s="34"/>
      <c r="Q90" s="34"/>
      <c r="R90" s="34"/>
      <c r="S90" s="34"/>
      <c r="T90" s="34"/>
      <c r="U90" s="34"/>
      <c r="V90" s="34"/>
      <c r="W90" s="34"/>
      <c r="X90" s="34"/>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row>
    <row r="91" spans="1:50" ht="30" customHeight="1" x14ac:dyDescent="0.15">
      <c r="A91" s="3"/>
      <c r="B91" s="131" t="s">
        <v>55</v>
      </c>
      <c r="C91" s="126" t="s">
        <v>55</v>
      </c>
      <c r="D91" s="123" t="s">
        <v>55</v>
      </c>
      <c r="E91" s="68" t="s">
        <v>32</v>
      </c>
      <c r="F91" s="44" t="s">
        <v>78</v>
      </c>
      <c r="G91" s="164"/>
      <c r="H91" s="131" t="s">
        <v>55</v>
      </c>
      <c r="I91" s="131" t="s">
        <v>55</v>
      </c>
      <c r="J91" s="34"/>
      <c r="K91" s="35"/>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row>
    <row r="92" spans="1:50" ht="30" customHeight="1" thickBot="1" x14ac:dyDescent="0.2">
      <c r="A92" s="3"/>
      <c r="B92" s="31" t="s">
        <v>68</v>
      </c>
      <c r="C92" s="147" t="s">
        <v>82</v>
      </c>
      <c r="D92" s="31" t="s">
        <v>68</v>
      </c>
      <c r="E92" s="108" t="s">
        <v>66</v>
      </c>
      <c r="F92" s="26" t="s">
        <v>38</v>
      </c>
      <c r="G92" s="164"/>
      <c r="H92" s="31" t="s">
        <v>68</v>
      </c>
      <c r="I92" s="46" t="s">
        <v>75</v>
      </c>
      <c r="J92" s="34"/>
      <c r="K92" s="35"/>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row>
    <row r="93" spans="1:50" ht="30" customHeight="1" x14ac:dyDescent="0.15">
      <c r="A93" s="3">
        <v>0.54166666666666663</v>
      </c>
      <c r="B93" s="108" t="s">
        <v>66</v>
      </c>
      <c r="C93" s="146" t="s">
        <v>31</v>
      </c>
      <c r="D93" s="146" t="s">
        <v>57</v>
      </c>
      <c r="E93" s="93" t="s">
        <v>8</v>
      </c>
      <c r="F93" s="93" t="s">
        <v>8</v>
      </c>
      <c r="G93" s="164"/>
      <c r="H93" s="152" t="s">
        <v>57</v>
      </c>
      <c r="I93" s="46" t="s">
        <v>5</v>
      </c>
      <c r="J93" s="34"/>
      <c r="K93" s="35"/>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4"/>
    </row>
    <row r="94" spans="1:50" ht="30" customHeight="1" thickBot="1" x14ac:dyDescent="0.2">
      <c r="A94" s="3"/>
      <c r="B94" s="26"/>
      <c r="C94" s="26"/>
      <c r="D94" s="26"/>
      <c r="E94" s="31" t="s">
        <v>68</v>
      </c>
      <c r="F94" s="68" t="s">
        <v>32</v>
      </c>
      <c r="G94" s="164"/>
      <c r="H94" s="26"/>
      <c r="I94" s="152" t="s">
        <v>57</v>
      </c>
      <c r="J94" s="34"/>
      <c r="K94" s="35"/>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4"/>
    </row>
    <row r="95" spans="1:50" ht="30" customHeight="1" thickBot="1" x14ac:dyDescent="0.2">
      <c r="A95" s="3"/>
      <c r="B95" s="77" t="s">
        <v>56</v>
      </c>
      <c r="C95" s="77" t="s">
        <v>56</v>
      </c>
      <c r="D95" s="77" t="s">
        <v>56</v>
      </c>
      <c r="E95" s="146" t="s">
        <v>57</v>
      </c>
      <c r="F95" s="108" t="s">
        <v>66</v>
      </c>
      <c r="G95" s="164"/>
      <c r="H95" s="77" t="s">
        <v>56</v>
      </c>
      <c r="I95" s="77" t="s">
        <v>56</v>
      </c>
      <c r="J95" s="34"/>
      <c r="K95" s="35"/>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34"/>
    </row>
    <row r="96" spans="1:50" ht="30" customHeight="1" x14ac:dyDescent="0.15">
      <c r="A96" s="3">
        <v>0.60416666666666663</v>
      </c>
      <c r="B96" s="43" t="s">
        <v>79</v>
      </c>
      <c r="C96" s="31" t="s">
        <v>68</v>
      </c>
      <c r="D96" s="147" t="s">
        <v>82</v>
      </c>
      <c r="E96" s="77" t="s">
        <v>61</v>
      </c>
      <c r="F96" s="77" t="s">
        <v>61</v>
      </c>
      <c r="G96" s="164"/>
      <c r="H96" s="44" t="s">
        <v>78</v>
      </c>
      <c r="I96" s="68" t="s">
        <v>32</v>
      </c>
      <c r="J96" s="34"/>
      <c r="K96" s="35"/>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4"/>
      <c r="AK96" s="34"/>
      <c r="AL96" s="34"/>
      <c r="AM96" s="34"/>
      <c r="AN96" s="34"/>
      <c r="AO96" s="34"/>
      <c r="AP96" s="34"/>
      <c r="AQ96" s="34"/>
      <c r="AR96" s="34"/>
      <c r="AS96" s="34"/>
      <c r="AT96" s="34"/>
      <c r="AU96" s="34"/>
      <c r="AV96" s="34"/>
      <c r="AW96" s="34"/>
      <c r="AX96" s="34"/>
    </row>
    <row r="97" spans="1:50" ht="30" customHeight="1" x14ac:dyDescent="0.15">
      <c r="A97" s="3"/>
      <c r="B97" s="108" t="s">
        <v>66</v>
      </c>
      <c r="C97" s="146" t="s">
        <v>74</v>
      </c>
      <c r="D97" s="146" t="s">
        <v>31</v>
      </c>
      <c r="E97" s="43" t="s">
        <v>79</v>
      </c>
      <c r="F97" s="78" t="s">
        <v>45</v>
      </c>
      <c r="G97" s="164"/>
      <c r="H97" s="152" t="s">
        <v>57</v>
      </c>
      <c r="I97" s="108" t="s">
        <v>66</v>
      </c>
      <c r="J97" s="34"/>
      <c r="K97" s="35"/>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4"/>
    </row>
    <row r="98" spans="1:50" ht="30" customHeight="1" thickBot="1" x14ac:dyDescent="0.2">
      <c r="A98" s="3"/>
      <c r="B98" s="106"/>
      <c r="C98" s="26"/>
      <c r="D98" s="26"/>
      <c r="E98" s="146" t="s">
        <v>38</v>
      </c>
      <c r="F98" s="26" t="s">
        <v>38</v>
      </c>
      <c r="G98" s="164"/>
      <c r="H98" s="132"/>
      <c r="I98" s="132"/>
      <c r="J98" s="34"/>
      <c r="K98" s="35"/>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4"/>
    </row>
    <row r="99" spans="1:50" ht="30" customHeight="1" x14ac:dyDescent="0.15">
      <c r="A99" s="3">
        <v>0.66666666666666663</v>
      </c>
      <c r="B99" s="100"/>
      <c r="C99" s="100"/>
      <c r="D99" s="100"/>
      <c r="E99" s="77" t="s">
        <v>67</v>
      </c>
      <c r="F99" s="77" t="s">
        <v>67</v>
      </c>
      <c r="G99" s="164"/>
      <c r="H99" s="100"/>
      <c r="I99" s="100"/>
      <c r="J99" s="34"/>
      <c r="K99" s="35"/>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4"/>
    </row>
    <row r="100" spans="1:50" ht="30" customHeight="1" x14ac:dyDescent="0.15">
      <c r="A100" s="3"/>
      <c r="B100" s="97"/>
      <c r="C100" s="97"/>
      <c r="D100" s="97"/>
      <c r="E100" s="147" t="s">
        <v>82</v>
      </c>
      <c r="F100" s="31" t="s">
        <v>68</v>
      </c>
      <c r="G100" s="164"/>
      <c r="H100" s="97"/>
      <c r="I100" s="97"/>
      <c r="J100" s="34"/>
      <c r="K100" s="35"/>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4"/>
    </row>
    <row r="101" spans="1:50" ht="30" customHeight="1" thickBot="1" x14ac:dyDescent="0.2">
      <c r="A101" s="3"/>
      <c r="B101" s="97"/>
      <c r="C101" s="97"/>
      <c r="D101" s="97"/>
      <c r="E101" s="146" t="s">
        <v>31</v>
      </c>
      <c r="F101" s="146" t="s">
        <v>57</v>
      </c>
      <c r="G101" s="164"/>
      <c r="H101" s="97"/>
      <c r="I101" s="97"/>
      <c r="J101" s="34"/>
      <c r="K101" s="35"/>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4"/>
    </row>
    <row r="102" spans="1:50" ht="30" customHeight="1" x14ac:dyDescent="0.15">
      <c r="A102" s="3">
        <v>0.70833333333333337</v>
      </c>
      <c r="B102" s="97"/>
      <c r="C102" s="97"/>
      <c r="D102" s="97"/>
      <c r="E102" s="151" t="s">
        <v>69</v>
      </c>
      <c r="F102" s="151" t="s">
        <v>69</v>
      </c>
      <c r="G102" s="164"/>
      <c r="H102" s="97"/>
      <c r="I102" s="97"/>
      <c r="J102" s="34"/>
      <c r="K102" s="35"/>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4"/>
    </row>
    <row r="103" spans="1:50" ht="30" customHeight="1" thickBot="1" x14ac:dyDescent="0.2">
      <c r="A103" s="3"/>
      <c r="B103" s="71"/>
      <c r="C103" s="71"/>
      <c r="D103" s="71"/>
      <c r="E103" s="44" t="s">
        <v>78</v>
      </c>
      <c r="F103" s="46" t="s">
        <v>75</v>
      </c>
      <c r="G103" s="164"/>
      <c r="H103" s="71"/>
      <c r="I103" s="71"/>
      <c r="J103" s="60"/>
      <c r="K103" s="35"/>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4"/>
    </row>
    <row r="104" spans="1:50" ht="30" customHeight="1" x14ac:dyDescent="0.15">
      <c r="A104" s="3"/>
      <c r="B104" s="131" t="s">
        <v>76</v>
      </c>
      <c r="C104" s="126" t="s">
        <v>76</v>
      </c>
      <c r="D104" s="123" t="s">
        <v>76</v>
      </c>
      <c r="E104" s="108" t="s">
        <v>66</v>
      </c>
      <c r="F104" s="46" t="s">
        <v>5</v>
      </c>
      <c r="G104" s="164"/>
      <c r="H104" s="131" t="s">
        <v>76</v>
      </c>
      <c r="I104" s="131" t="s">
        <v>76</v>
      </c>
      <c r="J104" s="60"/>
      <c r="K104" s="35"/>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4"/>
    </row>
    <row r="105" spans="1:50" ht="30" customHeight="1" thickBot="1" x14ac:dyDescent="0.2">
      <c r="A105" s="3">
        <v>0.75</v>
      </c>
      <c r="B105" s="68" t="s">
        <v>32</v>
      </c>
      <c r="C105" s="31" t="s">
        <v>68</v>
      </c>
      <c r="D105" s="46" t="s">
        <v>75</v>
      </c>
      <c r="E105" s="108"/>
      <c r="F105" s="152" t="s">
        <v>57</v>
      </c>
      <c r="G105" s="164"/>
      <c r="H105" s="46" t="s">
        <v>75</v>
      </c>
      <c r="I105" s="44" t="s">
        <v>78</v>
      </c>
      <c r="J105" s="60"/>
      <c r="K105" s="35"/>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row>
    <row r="106" spans="1:50" ht="30" customHeight="1" x14ac:dyDescent="0.15">
      <c r="A106" s="3"/>
      <c r="B106" s="149" t="s">
        <v>74</v>
      </c>
      <c r="C106" s="146" t="s">
        <v>74</v>
      </c>
      <c r="D106" s="46" t="s">
        <v>5</v>
      </c>
      <c r="E106" s="131" t="s">
        <v>58</v>
      </c>
      <c r="F106" s="131" t="s">
        <v>58</v>
      </c>
      <c r="G106" s="164"/>
      <c r="H106" s="46" t="s">
        <v>5</v>
      </c>
      <c r="I106" s="146" t="s">
        <v>36</v>
      </c>
      <c r="J106" s="60"/>
      <c r="K106" s="35"/>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4"/>
    </row>
    <row r="107" spans="1:50" ht="30" customHeight="1" thickBot="1" x14ac:dyDescent="0.2">
      <c r="A107" s="3"/>
      <c r="B107" s="26"/>
      <c r="C107" s="127"/>
      <c r="D107" s="152" t="s">
        <v>57</v>
      </c>
      <c r="E107" s="31" t="s">
        <v>68</v>
      </c>
      <c r="F107" s="68" t="s">
        <v>32</v>
      </c>
      <c r="G107" s="164"/>
      <c r="H107" s="152" t="s">
        <v>57</v>
      </c>
      <c r="I107" s="132"/>
      <c r="J107" s="60"/>
      <c r="K107" s="35"/>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4"/>
    </row>
    <row r="108" spans="1:50" ht="30" customHeight="1" thickBot="1" x14ac:dyDescent="0.2">
      <c r="A108" s="3">
        <v>0.79166666666666663</v>
      </c>
      <c r="B108" s="131" t="s">
        <v>70</v>
      </c>
      <c r="C108" s="126" t="s">
        <v>70</v>
      </c>
      <c r="D108" s="123" t="s">
        <v>70</v>
      </c>
      <c r="E108" s="146" t="s">
        <v>57</v>
      </c>
      <c r="F108" s="146" t="s">
        <v>74</v>
      </c>
      <c r="G108" s="164"/>
      <c r="H108" s="131" t="s">
        <v>70</v>
      </c>
      <c r="I108" s="131" t="s">
        <v>70</v>
      </c>
      <c r="J108" s="60"/>
      <c r="K108" s="35"/>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4"/>
    </row>
    <row r="109" spans="1:50" ht="30" customHeight="1" x14ac:dyDescent="0.15">
      <c r="A109" s="1"/>
      <c r="B109" s="44" t="s">
        <v>78</v>
      </c>
      <c r="C109" s="147" t="s">
        <v>82</v>
      </c>
      <c r="D109" s="68" t="s">
        <v>32</v>
      </c>
      <c r="E109" s="100"/>
      <c r="F109" s="100"/>
      <c r="G109" s="164"/>
      <c r="H109" s="68" t="s">
        <v>32</v>
      </c>
      <c r="I109" s="31" t="s">
        <v>68</v>
      </c>
      <c r="J109" s="60"/>
      <c r="K109" s="35"/>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4"/>
    </row>
    <row r="110" spans="1:50" ht="30" customHeight="1" thickBot="1" x14ac:dyDescent="0.2">
      <c r="A110" s="4"/>
      <c r="B110" s="26" t="s">
        <v>38</v>
      </c>
      <c r="C110" s="26" t="s">
        <v>31</v>
      </c>
      <c r="D110" s="146" t="s">
        <v>74</v>
      </c>
      <c r="E110" s="90"/>
      <c r="F110" s="90"/>
      <c r="G110" s="164"/>
      <c r="H110" s="108" t="s">
        <v>66</v>
      </c>
      <c r="I110" s="146" t="s">
        <v>31</v>
      </c>
      <c r="J110" s="60"/>
      <c r="K110" s="35"/>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4"/>
    </row>
    <row r="111" spans="1:50" ht="30" customHeight="1" x14ac:dyDescent="0.15">
      <c r="A111" s="3">
        <v>0.83333333333333337</v>
      </c>
      <c r="B111" s="131" t="s">
        <v>71</v>
      </c>
      <c r="C111" s="126" t="s">
        <v>71</v>
      </c>
      <c r="D111" s="123" t="s">
        <v>71</v>
      </c>
      <c r="E111" s="90"/>
      <c r="F111" s="90"/>
      <c r="G111" s="164"/>
      <c r="H111" s="131" t="s">
        <v>71</v>
      </c>
      <c r="I111" s="131" t="s">
        <v>71</v>
      </c>
      <c r="J111" s="60"/>
      <c r="K111" s="35"/>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4"/>
    </row>
    <row r="112" spans="1:50" ht="30" customHeight="1" x14ac:dyDescent="0.15">
      <c r="A112" s="1"/>
      <c r="B112" s="31" t="s">
        <v>68</v>
      </c>
      <c r="C112" s="68" t="s">
        <v>32</v>
      </c>
      <c r="D112" s="147" t="s">
        <v>82</v>
      </c>
      <c r="E112" s="90"/>
      <c r="F112" s="90"/>
      <c r="G112" s="164"/>
      <c r="H112" s="31" t="s">
        <v>68</v>
      </c>
      <c r="I112" s="32" t="s">
        <v>10</v>
      </c>
      <c r="J112" s="60"/>
      <c r="K112" s="35"/>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4"/>
    </row>
    <row r="113" spans="1:50" ht="30" customHeight="1" x14ac:dyDescent="0.15">
      <c r="A113" s="4"/>
      <c r="B113" s="146" t="s">
        <v>57</v>
      </c>
      <c r="C113" s="146" t="s">
        <v>74</v>
      </c>
      <c r="D113" s="146" t="s">
        <v>31</v>
      </c>
      <c r="E113" s="90"/>
      <c r="F113" s="90"/>
      <c r="G113" s="164"/>
      <c r="H113" s="146" t="s">
        <v>38</v>
      </c>
      <c r="I113" s="146" t="s">
        <v>36</v>
      </c>
      <c r="J113" s="60"/>
      <c r="K113" s="35"/>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c r="AU113" s="34"/>
      <c r="AV113" s="34"/>
      <c r="AW113" s="34"/>
      <c r="AX113" s="34"/>
    </row>
    <row r="114" spans="1:50" ht="30" customHeight="1" thickBot="1" x14ac:dyDescent="0.2">
      <c r="A114" s="3">
        <v>0.875</v>
      </c>
      <c r="B114" s="26"/>
      <c r="C114" s="99"/>
      <c r="D114" s="26"/>
      <c r="E114" s="90"/>
      <c r="F114" s="90"/>
      <c r="G114" s="164"/>
      <c r="H114" s="99"/>
      <c r="I114" s="99"/>
      <c r="J114" s="60"/>
      <c r="K114" s="35"/>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4"/>
      <c r="AT114" s="34"/>
      <c r="AU114" s="34"/>
      <c r="AV114" s="34"/>
      <c r="AW114" s="34"/>
      <c r="AX114" s="34"/>
    </row>
    <row r="115" spans="1:50" ht="30" customHeight="1" x14ac:dyDescent="0.15">
      <c r="A115" s="5"/>
      <c r="B115" s="131" t="s">
        <v>72</v>
      </c>
      <c r="C115" s="126" t="s">
        <v>72</v>
      </c>
      <c r="D115" s="123" t="s">
        <v>72</v>
      </c>
      <c r="E115" s="90"/>
      <c r="F115" s="90"/>
      <c r="G115" s="164"/>
      <c r="H115" s="131" t="s">
        <v>72</v>
      </c>
      <c r="I115" s="131" t="s">
        <v>72</v>
      </c>
      <c r="J115" s="60"/>
      <c r="K115" s="35"/>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c r="AQ115" s="34"/>
      <c r="AR115" s="34"/>
      <c r="AS115" s="34"/>
      <c r="AT115" s="34"/>
      <c r="AU115" s="34"/>
      <c r="AV115" s="34"/>
      <c r="AW115" s="34"/>
      <c r="AX115" s="34"/>
    </row>
    <row r="116" spans="1:50" ht="30" customHeight="1" x14ac:dyDescent="0.15">
      <c r="A116" s="5"/>
      <c r="B116" s="46" t="s">
        <v>75</v>
      </c>
      <c r="C116" s="31" t="s">
        <v>68</v>
      </c>
      <c r="D116" s="78" t="s">
        <v>45</v>
      </c>
      <c r="E116" s="90"/>
      <c r="F116" s="90"/>
      <c r="G116" s="164"/>
      <c r="H116" s="78" t="s">
        <v>45</v>
      </c>
      <c r="I116" s="147" t="s">
        <v>82</v>
      </c>
      <c r="J116" s="60"/>
      <c r="K116" s="35"/>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M116" s="34"/>
      <c r="AN116" s="34"/>
      <c r="AO116" s="34"/>
      <c r="AP116" s="34"/>
      <c r="AQ116" s="34"/>
      <c r="AR116" s="34"/>
      <c r="AS116" s="34"/>
      <c r="AT116" s="34"/>
      <c r="AU116" s="34"/>
      <c r="AV116" s="34"/>
      <c r="AW116" s="34"/>
      <c r="AX116" s="34"/>
    </row>
    <row r="117" spans="1:50" ht="30" customHeight="1" x14ac:dyDescent="0.15">
      <c r="A117" s="5"/>
      <c r="B117" s="46" t="s">
        <v>5</v>
      </c>
      <c r="C117" s="146" t="s">
        <v>57</v>
      </c>
      <c r="D117" s="146" t="s">
        <v>38</v>
      </c>
      <c r="E117" s="90"/>
      <c r="F117" s="90"/>
      <c r="G117" s="164"/>
      <c r="H117" s="146" t="s">
        <v>38</v>
      </c>
      <c r="I117" s="146" t="s">
        <v>31</v>
      </c>
      <c r="J117" s="60"/>
      <c r="K117" s="35"/>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4"/>
    </row>
    <row r="118" spans="1:50" ht="25.5" customHeight="1" thickBot="1" x14ac:dyDescent="0.2">
      <c r="A118" s="5"/>
      <c r="B118" s="26" t="s">
        <v>57</v>
      </c>
      <c r="C118" s="26"/>
      <c r="D118" s="26"/>
      <c r="E118" s="92"/>
      <c r="F118" s="92"/>
      <c r="G118" s="150"/>
      <c r="H118" s="26"/>
      <c r="I118" s="26"/>
      <c r="J118" s="34"/>
      <c r="K118" s="35"/>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34"/>
      <c r="AL118" s="34"/>
      <c r="AM118" s="34"/>
      <c r="AN118" s="34"/>
      <c r="AO118" s="34"/>
      <c r="AP118" s="34"/>
      <c r="AQ118" s="34"/>
      <c r="AR118" s="34"/>
      <c r="AS118" s="34"/>
      <c r="AT118" s="34"/>
      <c r="AU118" s="34"/>
      <c r="AV118" s="34"/>
      <c r="AW118" s="34"/>
      <c r="AX118" s="34"/>
    </row>
    <row r="119" spans="1:50" ht="54.95" customHeight="1" x14ac:dyDescent="0.15">
      <c r="A119" s="105" t="s">
        <v>52</v>
      </c>
      <c r="B119" s="157" t="s">
        <v>47</v>
      </c>
      <c r="C119" s="157"/>
      <c r="D119" s="157"/>
      <c r="E119" s="157"/>
      <c r="F119" s="157"/>
      <c r="G119" s="157"/>
      <c r="H119" s="157"/>
      <c r="I119" s="96" t="s">
        <v>77</v>
      </c>
      <c r="J119" s="34"/>
      <c r="K119" s="35"/>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4"/>
      <c r="AK119" s="34"/>
      <c r="AL119" s="34"/>
      <c r="AM119" s="34"/>
      <c r="AN119" s="34"/>
      <c r="AO119" s="34"/>
      <c r="AP119" s="34"/>
      <c r="AQ119" s="34"/>
      <c r="AR119" s="34"/>
      <c r="AS119" s="34"/>
      <c r="AT119" s="34"/>
      <c r="AU119" s="34"/>
      <c r="AV119" s="34"/>
      <c r="AW119" s="34"/>
      <c r="AX119" s="34"/>
    </row>
    <row r="120" spans="1:50" ht="45" customHeight="1" x14ac:dyDescent="0.15">
      <c r="A120" s="158" t="s">
        <v>91</v>
      </c>
      <c r="B120" s="158"/>
      <c r="C120" s="158"/>
      <c r="D120" s="158"/>
      <c r="E120" s="158"/>
      <c r="F120" s="158"/>
      <c r="G120" s="158"/>
      <c r="H120" s="158"/>
      <c r="I120" s="158"/>
      <c r="J120" s="34"/>
      <c r="K120" s="35"/>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4"/>
    </row>
    <row r="121" spans="1:50" ht="20.25" customHeight="1" x14ac:dyDescent="0.15">
      <c r="A121" s="1"/>
      <c r="B121" s="37"/>
      <c r="I121" s="22"/>
      <c r="J121" s="34"/>
      <c r="K121" s="35"/>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4"/>
      <c r="AK121" s="34"/>
      <c r="AL121" s="34"/>
      <c r="AM121" s="34"/>
      <c r="AN121" s="34"/>
      <c r="AO121" s="34"/>
      <c r="AP121" s="34"/>
      <c r="AQ121" s="34"/>
      <c r="AR121" s="34"/>
      <c r="AS121" s="34"/>
      <c r="AT121" s="34"/>
      <c r="AU121" s="34"/>
      <c r="AV121" s="34"/>
      <c r="AW121" s="34"/>
      <c r="AX121" s="34"/>
    </row>
    <row r="122" spans="1:50" s="58" customFormat="1" ht="27.95" customHeight="1" thickBot="1" x14ac:dyDescent="0.2">
      <c r="A122" s="57"/>
      <c r="B122" s="98">
        <v>43398</v>
      </c>
      <c r="C122" s="104">
        <v>43399</v>
      </c>
      <c r="D122" s="124">
        <v>43400</v>
      </c>
      <c r="E122" s="125">
        <v>43401</v>
      </c>
      <c r="F122" s="104">
        <v>43402</v>
      </c>
      <c r="G122" s="104">
        <v>43403</v>
      </c>
      <c r="H122" s="107">
        <v>43404</v>
      </c>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c r="AT122" s="34"/>
    </row>
    <row r="123" spans="1:50" s="59" customFormat="1" ht="30" customHeight="1" thickBot="1" x14ac:dyDescent="0.2">
      <c r="A123" s="10">
        <v>0.41666666666666702</v>
      </c>
      <c r="B123" s="79"/>
      <c r="C123" s="79"/>
      <c r="D123" s="131" t="s">
        <v>0</v>
      </c>
      <c r="E123" s="131" t="s">
        <v>0</v>
      </c>
      <c r="F123" s="163" t="s">
        <v>60</v>
      </c>
      <c r="G123" s="79"/>
      <c r="H123" s="79"/>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34"/>
      <c r="AM123" s="34"/>
      <c r="AN123" s="34"/>
      <c r="AO123" s="34"/>
      <c r="AP123" s="34"/>
      <c r="AQ123" s="34"/>
      <c r="AR123" s="34"/>
      <c r="AS123" s="34"/>
      <c r="AT123" s="34"/>
    </row>
    <row r="124" spans="1:50" ht="30" customHeight="1" x14ac:dyDescent="0.15">
      <c r="A124" s="1"/>
      <c r="B124" s="119" t="s">
        <v>54</v>
      </c>
      <c r="C124" s="119" t="s">
        <v>54</v>
      </c>
      <c r="D124" s="31" t="s">
        <v>68</v>
      </c>
      <c r="E124" s="68" t="s">
        <v>32</v>
      </c>
      <c r="F124" s="164"/>
      <c r="G124" s="148" t="s">
        <v>54</v>
      </c>
      <c r="H124" s="148" t="s">
        <v>54</v>
      </c>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4"/>
      <c r="AK124" s="34"/>
      <c r="AL124" s="34"/>
      <c r="AM124" s="34"/>
      <c r="AN124" s="34"/>
      <c r="AO124" s="34"/>
      <c r="AP124" s="34"/>
      <c r="AQ124" s="34"/>
      <c r="AR124" s="34"/>
      <c r="AS124" s="34"/>
      <c r="AT124" s="34"/>
    </row>
    <row r="125" spans="1:50" ht="30" customHeight="1" thickBot="1" x14ac:dyDescent="0.2">
      <c r="A125" s="4"/>
      <c r="B125" s="31" t="s">
        <v>68</v>
      </c>
      <c r="C125" s="43" t="s">
        <v>79</v>
      </c>
      <c r="D125" s="149" t="s">
        <v>31</v>
      </c>
      <c r="E125" s="26" t="s">
        <v>36</v>
      </c>
      <c r="F125" s="164"/>
      <c r="G125" s="44" t="s">
        <v>78</v>
      </c>
      <c r="H125" s="68" t="s">
        <v>32</v>
      </c>
      <c r="I125" s="34"/>
      <c r="J125" s="34"/>
      <c r="K125" s="34"/>
      <c r="L125" s="34"/>
      <c r="M125" s="34"/>
      <c r="N125" s="34"/>
      <c r="O125" s="34"/>
      <c r="P125" s="34"/>
      <c r="Q125" s="34"/>
      <c r="R125" s="34"/>
      <c r="S125" s="34"/>
      <c r="T125" s="34"/>
      <c r="U125" s="34"/>
      <c r="V125" s="34"/>
      <c r="W125" s="34"/>
      <c r="X125" s="34"/>
      <c r="Y125" s="34"/>
      <c r="Z125" s="34"/>
      <c r="AA125" s="34"/>
      <c r="AB125" s="34"/>
      <c r="AC125" s="34"/>
      <c r="AD125" s="34"/>
      <c r="AE125" s="34"/>
      <c r="AF125" s="34"/>
      <c r="AG125" s="34"/>
      <c r="AH125" s="34"/>
      <c r="AI125" s="34"/>
      <c r="AJ125" s="34"/>
      <c r="AK125" s="34"/>
      <c r="AL125" s="34"/>
      <c r="AM125" s="34"/>
      <c r="AN125" s="34"/>
      <c r="AO125" s="34"/>
      <c r="AP125" s="34"/>
      <c r="AQ125" s="34"/>
      <c r="AR125" s="34"/>
      <c r="AS125" s="34"/>
      <c r="AT125" s="34"/>
    </row>
    <row r="126" spans="1:50" ht="30" customHeight="1" thickBot="1" x14ac:dyDescent="0.2">
      <c r="A126" s="3">
        <v>0.47916666666666669</v>
      </c>
      <c r="B126" s="146" t="s">
        <v>31</v>
      </c>
      <c r="C126" s="108" t="s">
        <v>66</v>
      </c>
      <c r="D126" s="77" t="s">
        <v>6</v>
      </c>
      <c r="E126" s="77" t="s">
        <v>6</v>
      </c>
      <c r="F126" s="164"/>
      <c r="G126" s="26" t="s">
        <v>36</v>
      </c>
      <c r="H126" s="149" t="s">
        <v>57</v>
      </c>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4"/>
      <c r="AT126" s="34"/>
    </row>
    <row r="127" spans="1:50" ht="30" customHeight="1" x14ac:dyDescent="0.15">
      <c r="A127" s="3"/>
      <c r="B127" s="119" t="s">
        <v>55</v>
      </c>
      <c r="C127" s="119" t="s">
        <v>55</v>
      </c>
      <c r="D127" s="32" t="s">
        <v>10</v>
      </c>
      <c r="E127" s="147" t="s">
        <v>80</v>
      </c>
      <c r="F127" s="164"/>
      <c r="G127" s="148" t="s">
        <v>55</v>
      </c>
      <c r="H127" s="148" t="s">
        <v>55</v>
      </c>
      <c r="I127" s="34"/>
      <c r="J127" s="34"/>
      <c r="K127" s="34"/>
      <c r="L127" s="34"/>
      <c r="M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4"/>
      <c r="AK127" s="34"/>
      <c r="AL127" s="34"/>
      <c r="AM127" s="34"/>
      <c r="AN127" s="34"/>
      <c r="AO127" s="34"/>
      <c r="AP127" s="34"/>
      <c r="AQ127" s="34"/>
      <c r="AR127" s="34"/>
      <c r="AS127" s="34"/>
      <c r="AT127" s="34"/>
    </row>
    <row r="128" spans="1:50" ht="30" customHeight="1" thickBot="1" x14ac:dyDescent="0.2">
      <c r="A128" s="3"/>
      <c r="B128" s="44" t="s">
        <v>78</v>
      </c>
      <c r="C128" s="147" t="s">
        <v>80</v>
      </c>
      <c r="D128" s="26" t="s">
        <v>36</v>
      </c>
      <c r="E128" s="149" t="s">
        <v>31</v>
      </c>
      <c r="F128" s="164"/>
      <c r="G128" s="147" t="s">
        <v>80</v>
      </c>
      <c r="H128" s="31" t="s">
        <v>68</v>
      </c>
      <c r="I128" s="34"/>
      <c r="J128" s="34"/>
      <c r="K128" s="34"/>
      <c r="L128" s="34"/>
      <c r="M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4"/>
      <c r="AK128" s="34"/>
      <c r="AL128" s="34"/>
      <c r="AM128" s="34"/>
      <c r="AN128" s="34"/>
      <c r="AO128" s="34"/>
      <c r="AP128" s="34"/>
      <c r="AQ128" s="34"/>
      <c r="AR128" s="34"/>
      <c r="AS128" s="34"/>
      <c r="AT128" s="34"/>
    </row>
    <row r="129" spans="1:46" ht="30" customHeight="1" x14ac:dyDescent="0.15">
      <c r="A129" s="3">
        <v>0.54166666666666663</v>
      </c>
      <c r="B129" s="108" t="s">
        <v>66</v>
      </c>
      <c r="C129" s="149" t="s">
        <v>31</v>
      </c>
      <c r="D129" s="93" t="s">
        <v>8</v>
      </c>
      <c r="E129" s="93" t="s">
        <v>8</v>
      </c>
      <c r="F129" s="164"/>
      <c r="G129" s="149" t="s">
        <v>31</v>
      </c>
      <c r="H129" s="149" t="s">
        <v>57</v>
      </c>
      <c r="I129" s="34"/>
      <c r="J129" s="34"/>
      <c r="K129" s="34"/>
      <c r="L129" s="34"/>
      <c r="M129" s="34"/>
      <c r="O129" s="34"/>
      <c r="P129" s="34"/>
      <c r="Q129" s="34"/>
      <c r="R129" s="34"/>
      <c r="S129" s="34"/>
      <c r="T129" s="34"/>
      <c r="U129" s="34"/>
      <c r="V129" s="34"/>
      <c r="W129" s="34"/>
      <c r="X129" s="34"/>
      <c r="Y129" s="34"/>
      <c r="Z129" s="34"/>
      <c r="AA129" s="34"/>
      <c r="AB129" s="34"/>
      <c r="AC129" s="34"/>
      <c r="AD129" s="34"/>
      <c r="AE129" s="34"/>
      <c r="AF129" s="34"/>
      <c r="AG129" s="34"/>
      <c r="AH129" s="34"/>
      <c r="AI129" s="34"/>
      <c r="AJ129" s="34"/>
      <c r="AK129" s="34"/>
      <c r="AL129" s="34"/>
      <c r="AM129" s="34"/>
      <c r="AN129" s="34"/>
      <c r="AO129" s="34"/>
      <c r="AP129" s="34"/>
      <c r="AQ129" s="34"/>
      <c r="AR129" s="34"/>
      <c r="AS129" s="34"/>
      <c r="AT129" s="34"/>
    </row>
    <row r="130" spans="1:46" ht="30" customHeight="1" thickBot="1" x14ac:dyDescent="0.2">
      <c r="A130" s="3"/>
      <c r="B130" s="26"/>
      <c r="C130" s="26"/>
      <c r="D130" s="147" t="s">
        <v>80</v>
      </c>
      <c r="E130" s="31" t="s">
        <v>68</v>
      </c>
      <c r="F130" s="164"/>
      <c r="G130" s="26"/>
      <c r="H130" s="26"/>
      <c r="I130" s="34"/>
      <c r="J130" s="34"/>
      <c r="K130" s="34"/>
      <c r="L130" s="34"/>
      <c r="M130" s="34"/>
      <c r="O130" s="34"/>
      <c r="P130" s="34"/>
      <c r="Q130" s="34"/>
      <c r="R130" s="34"/>
      <c r="S130" s="34"/>
      <c r="T130" s="34"/>
      <c r="U130" s="34"/>
      <c r="V130" s="34"/>
      <c r="W130" s="34"/>
      <c r="X130" s="34"/>
      <c r="Y130" s="34"/>
      <c r="Z130" s="34"/>
      <c r="AA130" s="34"/>
      <c r="AB130" s="34"/>
      <c r="AC130" s="34"/>
      <c r="AD130" s="34"/>
      <c r="AE130" s="34"/>
      <c r="AF130" s="34"/>
      <c r="AG130" s="34"/>
      <c r="AH130" s="34"/>
      <c r="AI130" s="34"/>
      <c r="AJ130" s="34"/>
      <c r="AK130" s="34"/>
      <c r="AL130" s="34"/>
      <c r="AM130" s="34"/>
      <c r="AN130" s="34"/>
      <c r="AO130" s="34"/>
      <c r="AP130" s="34"/>
      <c r="AQ130" s="34"/>
      <c r="AR130" s="34"/>
      <c r="AS130" s="34"/>
      <c r="AT130" s="34"/>
    </row>
    <row r="131" spans="1:46" ht="30" customHeight="1" thickBot="1" x14ac:dyDescent="0.2">
      <c r="A131" s="3"/>
      <c r="B131" s="77" t="s">
        <v>56</v>
      </c>
      <c r="C131" s="77" t="s">
        <v>56</v>
      </c>
      <c r="D131" s="149" t="s">
        <v>31</v>
      </c>
      <c r="E131" s="149" t="s">
        <v>57</v>
      </c>
      <c r="F131" s="164"/>
      <c r="G131" s="77" t="s">
        <v>56</v>
      </c>
      <c r="H131" s="77" t="s">
        <v>56</v>
      </c>
      <c r="I131" s="34"/>
      <c r="J131" s="34"/>
      <c r="K131" s="34"/>
      <c r="L131" s="34"/>
      <c r="M131" s="34"/>
      <c r="O131" s="34"/>
      <c r="P131" s="34"/>
      <c r="Q131" s="34"/>
      <c r="R131" s="34"/>
      <c r="S131" s="34"/>
      <c r="T131" s="34"/>
      <c r="U131" s="34"/>
      <c r="V131" s="34"/>
      <c r="W131" s="34"/>
      <c r="X131" s="34"/>
      <c r="Y131" s="34"/>
      <c r="Z131" s="34"/>
      <c r="AA131" s="34"/>
      <c r="AB131" s="34"/>
      <c r="AC131" s="34"/>
      <c r="AD131" s="34"/>
      <c r="AE131" s="34"/>
      <c r="AF131" s="34"/>
      <c r="AG131" s="34"/>
      <c r="AH131" s="34"/>
      <c r="AI131" s="34"/>
      <c r="AJ131" s="34"/>
      <c r="AK131" s="34"/>
      <c r="AL131" s="34"/>
      <c r="AM131" s="34"/>
      <c r="AN131" s="34"/>
      <c r="AO131" s="34"/>
      <c r="AP131" s="34"/>
      <c r="AQ131" s="34"/>
      <c r="AR131" s="34"/>
      <c r="AS131" s="34"/>
      <c r="AT131" s="34"/>
    </row>
    <row r="132" spans="1:46" ht="30" customHeight="1" x14ac:dyDescent="0.15">
      <c r="A132" s="3">
        <v>0.60416666666666663</v>
      </c>
      <c r="B132" s="147" t="s">
        <v>82</v>
      </c>
      <c r="C132" s="68" t="s">
        <v>32</v>
      </c>
      <c r="D132" s="77" t="s">
        <v>61</v>
      </c>
      <c r="E132" s="77" t="s">
        <v>61</v>
      </c>
      <c r="F132" s="164"/>
      <c r="G132" s="32" t="s">
        <v>10</v>
      </c>
      <c r="H132" s="147" t="s">
        <v>80</v>
      </c>
      <c r="I132" s="34"/>
      <c r="J132" s="34"/>
      <c r="K132" s="34"/>
      <c r="L132" s="34"/>
      <c r="M132" s="34"/>
      <c r="O132" s="34"/>
      <c r="P132" s="34"/>
      <c r="Q132" s="34"/>
      <c r="R132" s="34"/>
      <c r="S132" s="34"/>
      <c r="T132" s="34"/>
      <c r="U132" s="34"/>
      <c r="V132" s="34"/>
      <c r="W132" s="34"/>
      <c r="X132" s="34"/>
      <c r="Y132" s="34"/>
      <c r="Z132" s="34"/>
      <c r="AA132" s="34"/>
      <c r="AB132" s="34"/>
      <c r="AC132" s="34"/>
      <c r="AD132" s="34"/>
      <c r="AE132" s="34"/>
      <c r="AF132" s="34"/>
      <c r="AG132" s="34"/>
      <c r="AH132" s="34"/>
      <c r="AI132" s="34"/>
      <c r="AJ132" s="34"/>
      <c r="AK132" s="34"/>
      <c r="AL132" s="34"/>
      <c r="AM132" s="34"/>
      <c r="AN132" s="34"/>
      <c r="AO132" s="34"/>
      <c r="AP132" s="34"/>
      <c r="AQ132" s="34"/>
      <c r="AR132" s="34"/>
      <c r="AS132" s="34"/>
      <c r="AT132" s="34"/>
    </row>
    <row r="133" spans="1:46" ht="30" customHeight="1" x14ac:dyDescent="0.15">
      <c r="A133" s="3"/>
      <c r="B133" s="146" t="s">
        <v>31</v>
      </c>
      <c r="C133" s="108" t="s">
        <v>66</v>
      </c>
      <c r="D133" s="68" t="s">
        <v>32</v>
      </c>
      <c r="E133" s="43" t="s">
        <v>79</v>
      </c>
      <c r="F133" s="164"/>
      <c r="G133" s="149" t="s">
        <v>36</v>
      </c>
      <c r="H133" s="152" t="s">
        <v>31</v>
      </c>
      <c r="I133" s="34"/>
      <c r="J133" s="34"/>
      <c r="K133" s="34"/>
      <c r="L133" s="34"/>
      <c r="M133" s="34"/>
      <c r="O133" s="34"/>
      <c r="P133" s="34"/>
      <c r="Q133" s="34"/>
      <c r="R133" s="34"/>
      <c r="S133" s="34"/>
      <c r="T133" s="34"/>
      <c r="U133" s="34"/>
      <c r="V133" s="34"/>
      <c r="W133" s="34"/>
      <c r="X133" s="34"/>
      <c r="Y133" s="34"/>
      <c r="Z133" s="34"/>
      <c r="AA133" s="34"/>
      <c r="AB133" s="34"/>
      <c r="AC133" s="34"/>
      <c r="AD133" s="34"/>
      <c r="AE133" s="34"/>
      <c r="AF133" s="34"/>
      <c r="AG133" s="34"/>
      <c r="AH133" s="34"/>
      <c r="AI133" s="34"/>
      <c r="AJ133" s="34"/>
      <c r="AK133" s="34"/>
      <c r="AL133" s="34"/>
      <c r="AM133" s="34"/>
      <c r="AN133" s="34"/>
      <c r="AO133" s="34"/>
      <c r="AP133" s="34"/>
      <c r="AQ133" s="34"/>
      <c r="AR133" s="34"/>
      <c r="AS133" s="34"/>
      <c r="AT133" s="34"/>
    </row>
    <row r="134" spans="1:46" ht="30" customHeight="1" thickBot="1" x14ac:dyDescent="0.2">
      <c r="A134" s="3"/>
      <c r="B134" s="26"/>
      <c r="C134" s="120"/>
      <c r="D134" s="26" t="s">
        <v>36</v>
      </c>
      <c r="E134" s="108" t="s">
        <v>66</v>
      </c>
      <c r="F134" s="164"/>
      <c r="G134" s="26"/>
      <c r="H134" s="26"/>
      <c r="I134" s="34"/>
      <c r="J134" s="34"/>
      <c r="K134" s="34"/>
      <c r="L134" s="34"/>
      <c r="M134" s="34"/>
      <c r="O134" s="34"/>
      <c r="P134" s="34"/>
      <c r="Q134" s="34"/>
      <c r="R134" s="34"/>
      <c r="S134" s="34"/>
      <c r="T134" s="34"/>
      <c r="U134" s="34"/>
      <c r="V134" s="34"/>
      <c r="W134" s="34"/>
      <c r="X134" s="34"/>
      <c r="Y134" s="34"/>
      <c r="Z134" s="34"/>
      <c r="AA134" s="34"/>
      <c r="AB134" s="34"/>
      <c r="AC134" s="34"/>
      <c r="AD134" s="34"/>
      <c r="AE134" s="34"/>
      <c r="AF134" s="34"/>
      <c r="AG134" s="34"/>
      <c r="AH134" s="34"/>
      <c r="AI134" s="34"/>
      <c r="AJ134" s="34"/>
      <c r="AK134" s="34"/>
      <c r="AL134" s="34"/>
      <c r="AM134" s="34"/>
      <c r="AN134" s="34"/>
      <c r="AO134" s="34"/>
      <c r="AP134" s="34"/>
      <c r="AQ134" s="34"/>
      <c r="AR134" s="34"/>
      <c r="AS134" s="34"/>
      <c r="AT134" s="34"/>
    </row>
    <row r="135" spans="1:46" ht="30" customHeight="1" x14ac:dyDescent="0.15">
      <c r="A135" s="3">
        <v>0.66666666666666663</v>
      </c>
      <c r="B135" s="100"/>
      <c r="C135" s="100"/>
      <c r="D135" s="77" t="s">
        <v>67</v>
      </c>
      <c r="E135" s="77" t="s">
        <v>67</v>
      </c>
      <c r="F135" s="164"/>
      <c r="G135" s="100"/>
      <c r="H135" s="100"/>
      <c r="I135" s="34"/>
      <c r="J135" s="34"/>
      <c r="K135" s="34"/>
      <c r="L135" s="34"/>
      <c r="M135" s="34"/>
      <c r="O135" s="34"/>
      <c r="P135" s="34"/>
      <c r="Q135" s="34"/>
      <c r="R135" s="34"/>
      <c r="S135" s="34"/>
      <c r="T135" s="34"/>
      <c r="U135" s="34"/>
      <c r="V135" s="34"/>
      <c r="W135" s="34"/>
      <c r="X135" s="34"/>
      <c r="Y135" s="34"/>
      <c r="Z135" s="34"/>
      <c r="AA135" s="34"/>
      <c r="AB135" s="34"/>
      <c r="AC135" s="34"/>
      <c r="AD135" s="34"/>
      <c r="AE135" s="34"/>
      <c r="AF135" s="34"/>
      <c r="AG135" s="34"/>
      <c r="AH135" s="34"/>
      <c r="AI135" s="34"/>
      <c r="AJ135" s="34"/>
      <c r="AK135" s="34"/>
      <c r="AL135" s="34"/>
      <c r="AM135" s="34"/>
      <c r="AN135" s="34"/>
      <c r="AO135" s="34"/>
      <c r="AP135" s="34"/>
      <c r="AQ135" s="34"/>
      <c r="AR135" s="34"/>
      <c r="AS135" s="34"/>
      <c r="AT135" s="34"/>
    </row>
    <row r="136" spans="1:46" ht="30" customHeight="1" x14ac:dyDescent="0.15">
      <c r="A136" s="3"/>
      <c r="B136" s="97"/>
      <c r="C136" s="97"/>
      <c r="D136" s="44" t="s">
        <v>78</v>
      </c>
      <c r="E136" s="147" t="s">
        <v>80</v>
      </c>
      <c r="F136" s="164"/>
      <c r="G136" s="97"/>
      <c r="H136" s="97"/>
      <c r="I136" s="34"/>
      <c r="J136" s="34"/>
      <c r="K136" s="34"/>
      <c r="L136" s="34"/>
      <c r="M136" s="34"/>
      <c r="O136" s="34"/>
      <c r="P136" s="34"/>
      <c r="Q136" s="34"/>
      <c r="R136" s="34"/>
      <c r="S136" s="34"/>
      <c r="T136" s="34"/>
      <c r="U136" s="34"/>
      <c r="V136" s="34"/>
      <c r="W136" s="34"/>
      <c r="X136" s="34"/>
      <c r="Y136" s="34"/>
      <c r="Z136" s="34"/>
      <c r="AA136" s="34"/>
      <c r="AB136" s="34"/>
      <c r="AC136" s="34"/>
      <c r="AD136" s="34"/>
      <c r="AE136" s="34"/>
      <c r="AF136" s="34"/>
      <c r="AG136" s="34"/>
      <c r="AH136" s="34"/>
      <c r="AI136" s="34"/>
      <c r="AJ136" s="34"/>
      <c r="AK136" s="34"/>
      <c r="AL136" s="34"/>
      <c r="AM136" s="34"/>
      <c r="AN136" s="34"/>
      <c r="AO136" s="34"/>
      <c r="AP136" s="34"/>
      <c r="AQ136" s="34"/>
      <c r="AR136" s="34"/>
      <c r="AS136" s="34"/>
      <c r="AT136" s="34"/>
    </row>
    <row r="137" spans="1:46" ht="30" customHeight="1" thickBot="1" x14ac:dyDescent="0.2">
      <c r="A137" s="3"/>
      <c r="B137" s="97"/>
      <c r="C137" s="97"/>
      <c r="D137" s="108" t="s">
        <v>66</v>
      </c>
      <c r="E137" s="149" t="s">
        <v>36</v>
      </c>
      <c r="F137" s="164"/>
      <c r="G137" s="97"/>
      <c r="H137" s="97"/>
      <c r="I137" s="34"/>
      <c r="J137" s="34"/>
      <c r="K137" s="34"/>
      <c r="L137" s="34"/>
      <c r="M137" s="34"/>
      <c r="N137" s="34"/>
      <c r="O137" s="34"/>
      <c r="P137" s="34"/>
      <c r="Q137" s="34"/>
      <c r="R137" s="34"/>
      <c r="S137" s="34"/>
      <c r="T137" s="34"/>
      <c r="U137" s="34"/>
      <c r="V137" s="34"/>
      <c r="W137" s="34"/>
      <c r="X137" s="34"/>
      <c r="Y137" s="34"/>
      <c r="Z137" s="34"/>
      <c r="AA137" s="34"/>
      <c r="AB137" s="34"/>
      <c r="AC137" s="34"/>
      <c r="AD137" s="34"/>
      <c r="AE137" s="34"/>
      <c r="AF137" s="34"/>
      <c r="AG137" s="34"/>
      <c r="AH137" s="34"/>
      <c r="AI137" s="34"/>
      <c r="AJ137" s="34"/>
      <c r="AK137" s="34"/>
      <c r="AL137" s="34"/>
      <c r="AM137" s="34"/>
      <c r="AN137" s="34"/>
      <c r="AO137" s="34"/>
      <c r="AP137" s="34"/>
      <c r="AQ137" s="34"/>
      <c r="AR137" s="34"/>
      <c r="AS137" s="34"/>
      <c r="AT137" s="34"/>
    </row>
    <row r="138" spans="1:46" ht="30" customHeight="1" x14ac:dyDescent="0.15">
      <c r="A138" s="3">
        <v>0.70833333333333337</v>
      </c>
      <c r="B138" s="97"/>
      <c r="C138" s="97"/>
      <c r="D138" s="151" t="s">
        <v>69</v>
      </c>
      <c r="E138" s="151" t="s">
        <v>69</v>
      </c>
      <c r="F138" s="164"/>
      <c r="G138" s="97"/>
      <c r="H138" s="97"/>
      <c r="I138" s="34"/>
      <c r="K138" s="34"/>
      <c r="L138" s="34"/>
      <c r="M138" s="34"/>
      <c r="N138" s="34"/>
      <c r="O138" s="34"/>
      <c r="P138" s="34"/>
      <c r="Q138" s="34"/>
      <c r="R138" s="34"/>
      <c r="S138" s="34"/>
      <c r="T138" s="34"/>
      <c r="U138" s="34"/>
      <c r="V138" s="34"/>
      <c r="W138" s="34"/>
      <c r="X138" s="34"/>
      <c r="Y138" s="34"/>
      <c r="Z138" s="34"/>
      <c r="AA138" s="34"/>
      <c r="AB138" s="34"/>
      <c r="AC138" s="34"/>
      <c r="AD138" s="34"/>
      <c r="AE138" s="34"/>
      <c r="AF138" s="34"/>
      <c r="AG138" s="34"/>
      <c r="AH138" s="34"/>
      <c r="AI138" s="34"/>
      <c r="AJ138" s="34"/>
      <c r="AK138" s="34"/>
      <c r="AL138" s="34"/>
      <c r="AM138" s="34"/>
      <c r="AN138" s="34"/>
      <c r="AO138" s="34"/>
      <c r="AP138" s="34"/>
      <c r="AQ138" s="34"/>
      <c r="AR138" s="34"/>
      <c r="AS138" s="34"/>
      <c r="AT138" s="34"/>
    </row>
    <row r="139" spans="1:46" ht="30" customHeight="1" thickBot="1" x14ac:dyDescent="0.2">
      <c r="A139" s="3"/>
      <c r="B139" s="71"/>
      <c r="C139" s="71"/>
      <c r="D139" s="46" t="s">
        <v>75</v>
      </c>
      <c r="E139" s="31" t="s">
        <v>68</v>
      </c>
      <c r="F139" s="164"/>
      <c r="G139" s="71"/>
      <c r="H139" s="71"/>
      <c r="I139" s="34"/>
      <c r="K139" s="34"/>
      <c r="L139" s="34"/>
      <c r="M139" s="34"/>
      <c r="N139" s="34"/>
      <c r="O139" s="34"/>
      <c r="P139" s="34"/>
      <c r="Q139" s="34"/>
      <c r="R139" s="34"/>
      <c r="S139" s="34"/>
      <c r="T139" s="34"/>
      <c r="U139" s="34"/>
      <c r="V139" s="34"/>
      <c r="W139" s="34"/>
      <c r="X139" s="34"/>
      <c r="Y139" s="34"/>
      <c r="Z139" s="34"/>
      <c r="AA139" s="34"/>
      <c r="AB139" s="34"/>
      <c r="AC139" s="34"/>
      <c r="AD139" s="34"/>
      <c r="AE139" s="34"/>
      <c r="AF139" s="34"/>
      <c r="AG139" s="34"/>
      <c r="AH139" s="34"/>
      <c r="AI139" s="34"/>
      <c r="AJ139" s="34"/>
      <c r="AK139" s="34"/>
      <c r="AL139" s="34"/>
      <c r="AM139" s="34"/>
      <c r="AN139" s="34"/>
      <c r="AO139" s="34"/>
      <c r="AP139" s="34"/>
      <c r="AQ139" s="34"/>
      <c r="AR139" s="34"/>
      <c r="AS139" s="34"/>
      <c r="AT139" s="34"/>
    </row>
    <row r="140" spans="1:46" ht="30" customHeight="1" x14ac:dyDescent="0.15">
      <c r="A140" s="3"/>
      <c r="B140" s="119" t="s">
        <v>81</v>
      </c>
      <c r="C140" s="119" t="s">
        <v>76</v>
      </c>
      <c r="D140" s="46" t="s">
        <v>5</v>
      </c>
      <c r="E140" s="152" t="s">
        <v>57</v>
      </c>
      <c r="F140" s="164"/>
      <c r="G140" s="148" t="s">
        <v>76</v>
      </c>
      <c r="H140" s="148" t="s">
        <v>76</v>
      </c>
      <c r="I140" s="34"/>
      <c r="K140" s="34"/>
      <c r="L140" s="34"/>
      <c r="M140" s="34"/>
      <c r="N140" s="34"/>
      <c r="O140" s="34"/>
      <c r="P140" s="34"/>
      <c r="Q140" s="34"/>
      <c r="R140" s="34"/>
      <c r="S140" s="34"/>
      <c r="T140" s="34"/>
      <c r="U140" s="34"/>
      <c r="V140" s="34"/>
      <c r="W140" s="34"/>
      <c r="X140" s="34"/>
      <c r="Y140" s="34"/>
      <c r="Z140" s="34"/>
      <c r="AA140" s="34"/>
      <c r="AB140" s="34"/>
      <c r="AC140" s="34"/>
      <c r="AD140" s="34"/>
      <c r="AE140" s="34"/>
      <c r="AF140" s="34"/>
      <c r="AG140" s="34"/>
      <c r="AH140" s="34"/>
      <c r="AI140" s="34"/>
      <c r="AJ140" s="34"/>
      <c r="AK140" s="34"/>
      <c r="AL140" s="34"/>
      <c r="AM140" s="34"/>
      <c r="AN140" s="34"/>
      <c r="AO140" s="34"/>
      <c r="AP140" s="34"/>
      <c r="AQ140" s="34"/>
      <c r="AR140" s="34"/>
      <c r="AS140" s="34"/>
      <c r="AT140" s="34"/>
    </row>
    <row r="141" spans="1:46" ht="30" customHeight="1" thickBot="1" x14ac:dyDescent="0.2">
      <c r="A141" s="3">
        <v>0.75</v>
      </c>
      <c r="B141" s="49" t="s">
        <v>28</v>
      </c>
      <c r="C141" s="31" t="s">
        <v>68</v>
      </c>
      <c r="D141" s="26" t="s">
        <v>57</v>
      </c>
      <c r="E141" s="149"/>
      <c r="F141" s="164"/>
      <c r="G141" s="68" t="s">
        <v>32</v>
      </c>
      <c r="H141" s="43" t="s">
        <v>79</v>
      </c>
      <c r="I141" s="34"/>
      <c r="J141" s="34"/>
      <c r="K141" s="34"/>
      <c r="L141" s="34"/>
      <c r="M141" s="34"/>
      <c r="N141" s="34"/>
      <c r="O141" s="34"/>
      <c r="P141" s="34"/>
      <c r="Q141" s="34"/>
      <c r="R141" s="34"/>
      <c r="S141" s="34"/>
      <c r="T141" s="34"/>
      <c r="U141" s="34"/>
      <c r="V141" s="34"/>
      <c r="W141" s="34"/>
      <c r="X141" s="34"/>
      <c r="Y141" s="34"/>
      <c r="Z141" s="34"/>
      <c r="AA141" s="34"/>
      <c r="AB141" s="34"/>
      <c r="AC141" s="34"/>
      <c r="AD141" s="34"/>
      <c r="AE141" s="34"/>
      <c r="AF141" s="34"/>
      <c r="AG141" s="34"/>
      <c r="AH141" s="34"/>
      <c r="AI141" s="34"/>
      <c r="AJ141" s="34"/>
      <c r="AK141" s="34"/>
      <c r="AL141" s="34"/>
      <c r="AM141" s="34"/>
      <c r="AN141" s="34"/>
      <c r="AO141" s="34"/>
      <c r="AP141" s="34"/>
      <c r="AQ141" s="34"/>
      <c r="AR141" s="34"/>
      <c r="AS141" s="34"/>
      <c r="AT141" s="34"/>
    </row>
    <row r="142" spans="1:46" ht="30" customHeight="1" x14ac:dyDescent="0.15">
      <c r="A142" s="3"/>
      <c r="B142" s="49" t="s">
        <v>5</v>
      </c>
      <c r="C142" s="149" t="s">
        <v>74</v>
      </c>
      <c r="D142" s="131" t="s">
        <v>58</v>
      </c>
      <c r="E142" s="131" t="s">
        <v>58</v>
      </c>
      <c r="F142" s="164"/>
      <c r="G142" s="108" t="s">
        <v>66</v>
      </c>
      <c r="H142" s="152" t="s">
        <v>38</v>
      </c>
      <c r="I142" s="34"/>
      <c r="J142" s="34"/>
      <c r="K142" s="34"/>
      <c r="L142" s="34"/>
      <c r="M142" s="34"/>
      <c r="N142" s="34"/>
      <c r="O142" s="34"/>
      <c r="P142" s="34"/>
      <c r="Q142" s="34"/>
      <c r="R142" s="34"/>
      <c r="S142" s="34"/>
      <c r="T142" s="34"/>
      <c r="U142" s="34"/>
      <c r="V142" s="34"/>
      <c r="W142" s="34"/>
      <c r="X142" s="34"/>
      <c r="Y142" s="34"/>
      <c r="Z142" s="34"/>
      <c r="AA142" s="34"/>
      <c r="AB142" s="34"/>
      <c r="AC142" s="34"/>
      <c r="AD142" s="34"/>
      <c r="AE142" s="34"/>
      <c r="AF142" s="34"/>
      <c r="AG142" s="34"/>
      <c r="AH142" s="34"/>
      <c r="AI142" s="34"/>
      <c r="AJ142" s="34"/>
      <c r="AK142" s="34"/>
      <c r="AL142" s="34"/>
      <c r="AM142" s="34"/>
      <c r="AN142" s="34"/>
      <c r="AO142" s="34"/>
      <c r="AP142" s="34"/>
      <c r="AQ142" s="34"/>
      <c r="AR142" s="34"/>
      <c r="AS142" s="34"/>
      <c r="AT142" s="34"/>
    </row>
    <row r="143" spans="1:46" ht="30" customHeight="1" thickBot="1" x14ac:dyDescent="0.2">
      <c r="A143" s="3"/>
      <c r="B143" s="146" t="s">
        <v>36</v>
      </c>
      <c r="C143" s="26"/>
      <c r="D143" s="68" t="s">
        <v>32</v>
      </c>
      <c r="E143" s="44" t="s">
        <v>78</v>
      </c>
      <c r="F143" s="164"/>
      <c r="G143" s="26"/>
      <c r="H143" s="26"/>
      <c r="I143" s="34"/>
      <c r="J143" s="34"/>
      <c r="K143" s="34"/>
      <c r="L143" s="34"/>
      <c r="M143" s="34"/>
      <c r="N143" s="34"/>
      <c r="O143" s="34"/>
      <c r="P143" s="34"/>
      <c r="Q143" s="34"/>
      <c r="R143" s="34"/>
      <c r="S143" s="34"/>
      <c r="T143" s="34"/>
      <c r="U143" s="34"/>
      <c r="V143" s="34"/>
      <c r="W143" s="34"/>
      <c r="X143" s="34"/>
      <c r="Y143" s="34"/>
      <c r="Z143" s="34"/>
      <c r="AA143" s="34"/>
      <c r="AB143" s="34"/>
      <c r="AC143" s="34"/>
      <c r="AD143" s="34"/>
      <c r="AE143" s="34"/>
      <c r="AF143" s="34"/>
      <c r="AG143" s="34"/>
      <c r="AH143" s="34"/>
      <c r="AI143" s="34"/>
      <c r="AJ143" s="34"/>
      <c r="AK143" s="34"/>
      <c r="AL143" s="34"/>
      <c r="AM143" s="34"/>
      <c r="AN143" s="34"/>
      <c r="AO143" s="34"/>
      <c r="AP143" s="34"/>
      <c r="AQ143" s="34"/>
      <c r="AR143" s="34"/>
      <c r="AS143" s="34"/>
      <c r="AT143" s="34"/>
    </row>
    <row r="144" spans="1:46" ht="30" customHeight="1" thickBot="1" x14ac:dyDescent="0.2">
      <c r="A144" s="3">
        <v>0.79166666666666663</v>
      </c>
      <c r="B144" s="119" t="s">
        <v>70</v>
      </c>
      <c r="C144" s="119" t="s">
        <v>70</v>
      </c>
      <c r="D144" s="108" t="s">
        <v>66</v>
      </c>
      <c r="E144" s="108" t="s">
        <v>66</v>
      </c>
      <c r="F144" s="164"/>
      <c r="G144" s="148" t="s">
        <v>70</v>
      </c>
      <c r="H144" s="148" t="s">
        <v>70</v>
      </c>
      <c r="I144" s="34"/>
      <c r="J144" s="34"/>
      <c r="K144" s="34"/>
      <c r="L144" s="34"/>
      <c r="M144" s="34"/>
      <c r="N144" s="34"/>
      <c r="O144" s="34"/>
      <c r="P144" s="34"/>
      <c r="Q144" s="34"/>
      <c r="R144" s="34"/>
      <c r="S144" s="34"/>
      <c r="T144" s="34"/>
      <c r="U144" s="34"/>
      <c r="V144" s="34"/>
      <c r="W144" s="34"/>
      <c r="X144" s="34"/>
      <c r="Y144" s="34"/>
      <c r="Z144" s="34"/>
      <c r="AA144" s="34"/>
      <c r="AB144" s="34"/>
      <c r="AC144" s="34"/>
      <c r="AD144" s="34"/>
      <c r="AE144" s="34"/>
      <c r="AF144" s="34"/>
      <c r="AG144" s="34"/>
      <c r="AH144" s="34"/>
      <c r="AI144" s="34"/>
      <c r="AJ144" s="34"/>
      <c r="AK144" s="34"/>
      <c r="AL144" s="34"/>
      <c r="AM144" s="34"/>
      <c r="AN144" s="34"/>
      <c r="AO144" s="34"/>
      <c r="AP144" s="34"/>
      <c r="AQ144" s="34"/>
      <c r="AR144" s="34"/>
      <c r="AS144" s="34"/>
      <c r="AT144" s="34"/>
    </row>
    <row r="145" spans="1:50" ht="30" customHeight="1" x14ac:dyDescent="0.15">
      <c r="A145" s="1"/>
      <c r="B145" s="31" t="s">
        <v>68</v>
      </c>
      <c r="C145" s="78" t="s">
        <v>45</v>
      </c>
      <c r="D145" s="100"/>
      <c r="E145" s="100"/>
      <c r="F145" s="164"/>
      <c r="G145" s="43" t="s">
        <v>79</v>
      </c>
      <c r="H145" s="78" t="s">
        <v>45</v>
      </c>
      <c r="I145" s="34"/>
      <c r="J145" s="34"/>
      <c r="K145" s="34"/>
      <c r="L145" s="34"/>
      <c r="M145" s="34"/>
      <c r="N145" s="34"/>
      <c r="O145" s="34"/>
      <c r="P145" s="34"/>
      <c r="Q145" s="34"/>
      <c r="R145" s="34"/>
      <c r="S145" s="34"/>
      <c r="T145" s="34"/>
      <c r="U145" s="34"/>
      <c r="V145" s="34"/>
      <c r="W145" s="34"/>
      <c r="X145" s="34"/>
      <c r="Y145" s="34"/>
      <c r="Z145" s="34"/>
      <c r="AA145" s="34"/>
      <c r="AB145" s="34"/>
      <c r="AC145" s="34"/>
      <c r="AD145" s="34"/>
      <c r="AE145" s="34"/>
      <c r="AF145" s="34"/>
      <c r="AG145" s="34"/>
      <c r="AH145" s="34"/>
      <c r="AI145" s="34"/>
      <c r="AJ145" s="34"/>
      <c r="AK145" s="34"/>
      <c r="AL145" s="34"/>
      <c r="AM145" s="34"/>
      <c r="AN145" s="34"/>
      <c r="AO145" s="34"/>
      <c r="AP145" s="34"/>
      <c r="AQ145" s="34"/>
      <c r="AR145" s="34"/>
      <c r="AS145" s="34"/>
      <c r="AT145" s="34"/>
    </row>
    <row r="146" spans="1:50" ht="30" customHeight="1" thickBot="1" x14ac:dyDescent="0.2">
      <c r="A146" s="4"/>
      <c r="B146" s="146" t="s">
        <v>57</v>
      </c>
      <c r="C146" s="149" t="s">
        <v>38</v>
      </c>
      <c r="D146" s="90"/>
      <c r="E146" s="90"/>
      <c r="F146" s="164"/>
      <c r="G146" s="108" t="s">
        <v>66</v>
      </c>
      <c r="H146" s="149" t="s">
        <v>38</v>
      </c>
      <c r="I146" s="34"/>
      <c r="J146" s="34"/>
      <c r="K146" s="34"/>
      <c r="L146" s="34"/>
      <c r="M146" s="34"/>
      <c r="N146" s="34"/>
      <c r="O146" s="34"/>
      <c r="P146" s="34"/>
      <c r="Q146" s="34"/>
      <c r="R146" s="34"/>
      <c r="S146" s="34"/>
      <c r="T146" s="34"/>
      <c r="U146" s="34"/>
      <c r="V146" s="34"/>
      <c r="W146" s="34"/>
      <c r="X146" s="34"/>
      <c r="Y146" s="34"/>
      <c r="Z146" s="34"/>
      <c r="AA146" s="34"/>
      <c r="AB146" s="34"/>
      <c r="AC146" s="34"/>
      <c r="AD146" s="34"/>
      <c r="AE146" s="34"/>
      <c r="AF146" s="34"/>
      <c r="AG146" s="34"/>
      <c r="AH146" s="34"/>
      <c r="AI146" s="34"/>
      <c r="AJ146" s="34"/>
      <c r="AK146" s="34"/>
      <c r="AL146" s="34"/>
      <c r="AM146" s="34"/>
      <c r="AN146" s="34"/>
      <c r="AO146" s="34"/>
      <c r="AP146" s="34"/>
      <c r="AQ146" s="34"/>
      <c r="AR146" s="34"/>
      <c r="AS146" s="34"/>
      <c r="AT146" s="34"/>
    </row>
    <row r="147" spans="1:50" ht="30" customHeight="1" x14ac:dyDescent="0.15">
      <c r="A147" s="3">
        <v>0.83333333333333337</v>
      </c>
      <c r="B147" s="119" t="s">
        <v>71</v>
      </c>
      <c r="C147" s="119" t="s">
        <v>71</v>
      </c>
      <c r="D147" s="90"/>
      <c r="E147" s="90"/>
      <c r="F147" s="164"/>
      <c r="G147" s="148" t="s">
        <v>71</v>
      </c>
      <c r="H147" s="148" t="s">
        <v>71</v>
      </c>
      <c r="I147" s="34"/>
      <c r="J147" s="34"/>
      <c r="K147" s="34"/>
      <c r="L147" s="34"/>
      <c r="M147" s="34"/>
      <c r="N147" s="34"/>
      <c r="O147" s="34"/>
      <c r="P147" s="34"/>
      <c r="Q147" s="34"/>
      <c r="R147" s="34"/>
      <c r="S147" s="34"/>
      <c r="T147" s="34"/>
      <c r="U147" s="34"/>
      <c r="V147" s="34"/>
      <c r="W147" s="34"/>
      <c r="X147" s="34"/>
      <c r="Y147" s="34"/>
      <c r="Z147" s="34"/>
      <c r="AA147" s="34"/>
      <c r="AB147" s="34"/>
      <c r="AC147" s="34"/>
      <c r="AD147" s="34"/>
      <c r="AE147" s="34"/>
      <c r="AF147" s="34"/>
      <c r="AG147" s="34"/>
      <c r="AH147" s="34"/>
      <c r="AI147" s="34"/>
      <c r="AJ147" s="34"/>
      <c r="AK147" s="34"/>
      <c r="AL147" s="34"/>
      <c r="AM147" s="34"/>
      <c r="AN147" s="34"/>
      <c r="AO147" s="34"/>
      <c r="AP147" s="34"/>
      <c r="AQ147" s="34"/>
      <c r="AR147" s="34"/>
      <c r="AS147" s="34"/>
      <c r="AT147" s="34"/>
    </row>
    <row r="148" spans="1:50" ht="30" customHeight="1" x14ac:dyDescent="0.15">
      <c r="A148" s="1"/>
      <c r="B148" s="32" t="s">
        <v>10</v>
      </c>
      <c r="C148" s="68" t="s">
        <v>32</v>
      </c>
      <c r="D148" s="90"/>
      <c r="E148" s="90"/>
      <c r="F148" s="164"/>
      <c r="G148" s="78" t="s">
        <v>45</v>
      </c>
      <c r="H148" s="68" t="s">
        <v>32</v>
      </c>
      <c r="I148" s="34"/>
      <c r="J148" s="34"/>
      <c r="K148" s="34"/>
      <c r="L148" s="34"/>
      <c r="M148" s="34"/>
      <c r="N148" s="34"/>
      <c r="O148" s="34"/>
      <c r="P148" s="34"/>
      <c r="Q148" s="34"/>
      <c r="R148" s="34"/>
      <c r="S148" s="34"/>
      <c r="T148" s="34"/>
      <c r="U148" s="34"/>
      <c r="V148" s="34"/>
      <c r="W148" s="34"/>
      <c r="X148" s="34"/>
      <c r="Y148" s="34"/>
      <c r="Z148" s="34"/>
      <c r="AA148" s="34"/>
      <c r="AB148" s="34"/>
      <c r="AC148" s="34"/>
      <c r="AD148" s="34"/>
      <c r="AE148" s="34"/>
      <c r="AF148" s="34"/>
      <c r="AG148" s="34"/>
      <c r="AH148" s="34"/>
      <c r="AI148" s="34"/>
      <c r="AJ148" s="34"/>
      <c r="AK148" s="34"/>
      <c r="AL148" s="34"/>
      <c r="AM148" s="34"/>
      <c r="AN148" s="34"/>
      <c r="AO148" s="34"/>
      <c r="AP148" s="34"/>
      <c r="AQ148" s="34"/>
      <c r="AR148" s="34"/>
      <c r="AS148" s="34"/>
      <c r="AT148" s="34"/>
    </row>
    <row r="149" spans="1:50" ht="30" customHeight="1" x14ac:dyDescent="0.15">
      <c r="A149" s="4"/>
      <c r="B149" s="146" t="s">
        <v>36</v>
      </c>
      <c r="C149" s="149" t="s">
        <v>74</v>
      </c>
      <c r="D149" s="90"/>
      <c r="E149" s="90"/>
      <c r="F149" s="164"/>
      <c r="G149" s="149" t="s">
        <v>38</v>
      </c>
      <c r="H149" s="108" t="s">
        <v>66</v>
      </c>
      <c r="I149" s="34"/>
      <c r="J149" s="34"/>
      <c r="K149" s="34"/>
      <c r="L149" s="34"/>
      <c r="M149" s="34"/>
      <c r="N149" s="34"/>
      <c r="O149" s="34"/>
      <c r="P149" s="34"/>
      <c r="Q149" s="34"/>
      <c r="R149" s="34"/>
      <c r="S149" s="34"/>
      <c r="T149" s="34"/>
      <c r="U149" s="34"/>
      <c r="V149" s="34"/>
      <c r="W149" s="34"/>
      <c r="X149" s="34"/>
      <c r="Y149" s="34"/>
      <c r="Z149" s="34"/>
      <c r="AA149" s="34"/>
      <c r="AB149" s="34"/>
      <c r="AC149" s="34"/>
      <c r="AD149" s="34"/>
      <c r="AE149" s="34"/>
      <c r="AF149" s="34"/>
      <c r="AG149" s="34"/>
      <c r="AH149" s="34"/>
      <c r="AI149" s="34"/>
      <c r="AJ149" s="34"/>
      <c r="AK149" s="34"/>
      <c r="AL149" s="34"/>
      <c r="AM149" s="34"/>
      <c r="AN149" s="34"/>
      <c r="AO149" s="34"/>
      <c r="AP149" s="34"/>
      <c r="AQ149" s="34"/>
      <c r="AR149" s="34"/>
      <c r="AS149" s="34"/>
      <c r="AT149" s="34"/>
    </row>
    <row r="150" spans="1:50" ht="30" customHeight="1" thickBot="1" x14ac:dyDescent="0.2">
      <c r="A150" s="3">
        <v>0.875</v>
      </c>
      <c r="B150" s="99"/>
      <c r="C150" s="99"/>
      <c r="D150" s="90"/>
      <c r="E150" s="90"/>
      <c r="F150" s="164"/>
      <c r="G150" s="99"/>
      <c r="H150" s="99"/>
      <c r="I150" s="34"/>
      <c r="J150" s="34"/>
      <c r="K150" s="34"/>
      <c r="L150" s="34"/>
      <c r="M150" s="34"/>
      <c r="N150" s="34"/>
      <c r="O150" s="34"/>
      <c r="P150" s="34"/>
      <c r="Q150" s="34"/>
      <c r="R150" s="34"/>
      <c r="S150" s="34"/>
      <c r="T150" s="34"/>
      <c r="U150" s="34"/>
      <c r="V150" s="34"/>
      <c r="W150" s="34"/>
      <c r="X150" s="34"/>
      <c r="Y150" s="34"/>
      <c r="Z150" s="34"/>
      <c r="AA150" s="34"/>
      <c r="AB150" s="34"/>
      <c r="AC150" s="34"/>
      <c r="AD150" s="34"/>
      <c r="AE150" s="34"/>
      <c r="AF150" s="34"/>
      <c r="AG150" s="34"/>
      <c r="AH150" s="34"/>
      <c r="AI150" s="34"/>
      <c r="AJ150" s="34"/>
      <c r="AK150" s="34"/>
      <c r="AL150" s="34"/>
      <c r="AM150" s="34"/>
      <c r="AN150" s="34"/>
      <c r="AO150" s="34"/>
      <c r="AP150" s="34"/>
      <c r="AQ150" s="34"/>
      <c r="AR150" s="34"/>
      <c r="AS150" s="34"/>
      <c r="AT150" s="34"/>
    </row>
    <row r="151" spans="1:50" ht="30" customHeight="1" x14ac:dyDescent="0.15">
      <c r="A151" s="5"/>
      <c r="B151" s="119" t="s">
        <v>72</v>
      </c>
      <c r="C151" s="119" t="s">
        <v>72</v>
      </c>
      <c r="D151" s="90"/>
      <c r="E151" s="90"/>
      <c r="F151" s="164"/>
      <c r="G151" s="148" t="s">
        <v>72</v>
      </c>
      <c r="H151" s="148" t="s">
        <v>72</v>
      </c>
      <c r="I151" s="34"/>
      <c r="J151" s="34"/>
      <c r="K151" s="34"/>
      <c r="L151" s="34"/>
      <c r="M151" s="34"/>
      <c r="N151" s="34"/>
      <c r="O151" s="34"/>
      <c r="P151" s="34"/>
      <c r="Q151" s="34"/>
      <c r="R151" s="34"/>
      <c r="S151" s="34"/>
      <c r="T151" s="34"/>
      <c r="U151" s="34"/>
      <c r="V151" s="34"/>
      <c r="W151" s="34"/>
      <c r="X151" s="34"/>
      <c r="Y151" s="34"/>
      <c r="Z151" s="34"/>
      <c r="AA151" s="34"/>
      <c r="AB151" s="34"/>
      <c r="AC151" s="34"/>
      <c r="AD151" s="34"/>
      <c r="AE151" s="34"/>
      <c r="AF151" s="34"/>
      <c r="AG151" s="34"/>
      <c r="AH151" s="34"/>
      <c r="AI151" s="34"/>
      <c r="AJ151" s="34"/>
      <c r="AK151" s="34"/>
      <c r="AL151" s="34"/>
      <c r="AM151" s="34"/>
      <c r="AN151" s="34"/>
      <c r="AO151" s="34"/>
      <c r="AP151" s="34"/>
      <c r="AQ151" s="34"/>
      <c r="AR151" s="34"/>
      <c r="AS151" s="34"/>
      <c r="AT151" s="34"/>
    </row>
    <row r="152" spans="1:50" ht="30" customHeight="1" x14ac:dyDescent="0.15">
      <c r="A152" s="5"/>
      <c r="B152" s="68" t="s">
        <v>32</v>
      </c>
      <c r="C152" s="31" t="s">
        <v>68</v>
      </c>
      <c r="D152" s="90"/>
      <c r="E152" s="90"/>
      <c r="F152" s="164"/>
      <c r="G152" s="31" t="s">
        <v>68</v>
      </c>
      <c r="H152" s="44" t="s">
        <v>78</v>
      </c>
      <c r="I152" s="34"/>
      <c r="J152" s="34"/>
      <c r="K152" s="34"/>
      <c r="L152" s="34"/>
      <c r="M152" s="34"/>
      <c r="N152" s="34"/>
      <c r="O152" s="34"/>
      <c r="P152" s="34"/>
      <c r="Q152" s="34"/>
      <c r="R152" s="34"/>
      <c r="S152" s="34"/>
      <c r="T152" s="34"/>
      <c r="U152" s="34"/>
      <c r="V152" s="34"/>
      <c r="W152" s="34"/>
      <c r="X152" s="34"/>
      <c r="Y152" s="34"/>
      <c r="Z152" s="34"/>
      <c r="AA152" s="34"/>
      <c r="AB152" s="34"/>
      <c r="AC152" s="34"/>
      <c r="AD152" s="34"/>
      <c r="AE152" s="34"/>
      <c r="AF152" s="34"/>
      <c r="AG152" s="34"/>
      <c r="AH152" s="34"/>
      <c r="AI152" s="34"/>
      <c r="AJ152" s="34"/>
      <c r="AK152" s="34"/>
      <c r="AL152" s="34"/>
      <c r="AM152" s="34"/>
      <c r="AN152" s="34"/>
      <c r="AO152" s="34"/>
      <c r="AP152" s="34"/>
      <c r="AQ152" s="34"/>
      <c r="AR152" s="34"/>
      <c r="AS152" s="34"/>
      <c r="AT152" s="34"/>
    </row>
    <row r="153" spans="1:50" ht="30" customHeight="1" thickBot="1" x14ac:dyDescent="0.2">
      <c r="A153" s="5"/>
      <c r="B153" s="26" t="s">
        <v>36</v>
      </c>
      <c r="C153" s="26" t="s">
        <v>38</v>
      </c>
      <c r="D153" s="92"/>
      <c r="E153" s="92"/>
      <c r="F153" s="165"/>
      <c r="G153" s="153" t="s">
        <v>57</v>
      </c>
      <c r="H153" s="106" t="s">
        <v>66</v>
      </c>
      <c r="I153" s="34"/>
      <c r="J153" s="34"/>
      <c r="K153" s="34"/>
      <c r="L153" s="34"/>
      <c r="M153" s="34"/>
      <c r="N153" s="34"/>
      <c r="O153" s="34"/>
      <c r="P153" s="34"/>
      <c r="Q153" s="34"/>
      <c r="R153" s="34"/>
      <c r="S153" s="34"/>
      <c r="T153" s="34"/>
      <c r="U153" s="34"/>
      <c r="V153" s="34"/>
      <c r="W153" s="34"/>
      <c r="X153" s="34"/>
      <c r="Y153" s="34"/>
      <c r="Z153" s="34"/>
      <c r="AA153" s="34"/>
      <c r="AB153" s="34"/>
      <c r="AC153" s="34"/>
      <c r="AD153" s="34"/>
      <c r="AE153" s="34"/>
      <c r="AF153" s="34"/>
      <c r="AG153" s="34"/>
      <c r="AH153" s="34"/>
      <c r="AI153" s="34"/>
      <c r="AJ153" s="34"/>
      <c r="AK153" s="34"/>
      <c r="AL153" s="34"/>
      <c r="AM153" s="34"/>
      <c r="AN153" s="34"/>
      <c r="AO153" s="34"/>
      <c r="AP153" s="34"/>
      <c r="AQ153" s="34"/>
      <c r="AR153" s="34"/>
      <c r="AS153" s="34"/>
      <c r="AT153" s="34"/>
    </row>
    <row r="154" spans="1:50" ht="21.95" customHeight="1" x14ac:dyDescent="0.15">
      <c r="A154" s="64"/>
      <c r="B154" s="1"/>
      <c r="C154" s="64"/>
      <c r="D154" s="64"/>
      <c r="E154" s="64"/>
      <c r="F154" s="64"/>
      <c r="G154" s="64"/>
      <c r="H154" s="64"/>
      <c r="I154" s="65"/>
      <c r="J154" s="34"/>
      <c r="K154" s="35"/>
      <c r="L154" s="34"/>
      <c r="M154" s="34"/>
      <c r="N154" s="34"/>
      <c r="O154" s="34"/>
      <c r="P154" s="34"/>
      <c r="Q154" s="34"/>
      <c r="R154" s="34"/>
      <c r="S154" s="34"/>
      <c r="T154" s="34"/>
      <c r="U154" s="34"/>
      <c r="V154" s="34"/>
      <c r="W154" s="34"/>
      <c r="X154" s="34"/>
      <c r="Y154" s="34"/>
      <c r="Z154" s="34"/>
      <c r="AA154" s="34"/>
      <c r="AB154" s="34"/>
      <c r="AC154" s="34"/>
      <c r="AD154" s="34"/>
      <c r="AE154" s="34"/>
      <c r="AF154" s="34"/>
      <c r="AG154" s="34"/>
      <c r="AH154" s="34"/>
      <c r="AI154" s="34"/>
      <c r="AJ154" s="34"/>
      <c r="AK154" s="34"/>
      <c r="AL154" s="34"/>
      <c r="AM154" s="34"/>
      <c r="AN154" s="34"/>
      <c r="AO154" s="34"/>
      <c r="AP154" s="34"/>
      <c r="AQ154" s="34"/>
      <c r="AR154" s="34"/>
      <c r="AS154" s="34"/>
      <c r="AT154" s="34"/>
      <c r="AU154" s="34"/>
      <c r="AV154" s="34"/>
      <c r="AW154" s="34"/>
      <c r="AX154" s="34"/>
    </row>
    <row r="155" spans="1:50" ht="21.95" customHeight="1" x14ac:dyDescent="0.15">
      <c r="A155" s="64"/>
      <c r="B155" s="64"/>
      <c r="C155" s="64"/>
      <c r="D155" s="64"/>
      <c r="E155" s="64"/>
      <c r="F155" s="64"/>
      <c r="G155" s="64"/>
      <c r="H155" s="64"/>
      <c r="I155" s="22"/>
      <c r="J155" s="34"/>
      <c r="K155" s="35"/>
      <c r="L155" s="34"/>
      <c r="M155" s="34"/>
      <c r="N155" s="34"/>
      <c r="O155" s="34"/>
      <c r="P155" s="34"/>
      <c r="Q155" s="34"/>
      <c r="R155" s="34"/>
      <c r="S155" s="34"/>
      <c r="T155" s="34"/>
      <c r="U155" s="34"/>
      <c r="V155" s="34"/>
      <c r="W155" s="34"/>
      <c r="X155" s="34"/>
      <c r="Y155" s="34"/>
      <c r="Z155" s="34"/>
      <c r="AA155" s="34"/>
      <c r="AB155" s="34"/>
      <c r="AC155" s="34"/>
      <c r="AD155" s="34"/>
      <c r="AE155" s="34"/>
      <c r="AF155" s="34"/>
      <c r="AG155" s="34"/>
      <c r="AH155" s="34"/>
      <c r="AI155" s="34"/>
      <c r="AJ155" s="34"/>
      <c r="AK155" s="34"/>
      <c r="AL155" s="34"/>
      <c r="AM155" s="34"/>
      <c r="AN155" s="34"/>
      <c r="AO155" s="34"/>
      <c r="AP155" s="34"/>
      <c r="AQ155" s="34"/>
      <c r="AR155" s="34"/>
      <c r="AS155" s="34"/>
      <c r="AT155" s="34"/>
      <c r="AU155" s="34"/>
      <c r="AV155" s="34"/>
      <c r="AW155" s="34"/>
      <c r="AX155" s="34"/>
    </row>
    <row r="156" spans="1:50" ht="21.95" customHeight="1" x14ac:dyDescent="0.15">
      <c r="A156" s="12"/>
      <c r="B156" s="13"/>
      <c r="C156" s="23"/>
      <c r="D156" s="24"/>
      <c r="F156" s="14" t="s">
        <v>11</v>
      </c>
      <c r="J156" s="34"/>
      <c r="K156" s="35"/>
      <c r="L156" s="34"/>
      <c r="M156" s="34"/>
      <c r="N156" s="34"/>
      <c r="O156" s="34"/>
      <c r="P156" s="34"/>
      <c r="Q156" s="34"/>
      <c r="R156" s="34"/>
      <c r="S156" s="34"/>
      <c r="T156" s="34"/>
      <c r="U156" s="34"/>
      <c r="V156" s="34"/>
      <c r="W156" s="34"/>
      <c r="X156" s="34"/>
      <c r="Y156" s="34"/>
      <c r="Z156" s="34"/>
      <c r="AA156" s="34"/>
      <c r="AB156" s="34"/>
      <c r="AC156" s="34"/>
      <c r="AD156" s="34"/>
      <c r="AE156" s="34"/>
      <c r="AF156" s="34"/>
      <c r="AG156" s="34"/>
      <c r="AH156" s="34"/>
      <c r="AI156" s="34"/>
      <c r="AJ156" s="34"/>
      <c r="AK156" s="34"/>
      <c r="AL156" s="34"/>
      <c r="AM156" s="34"/>
      <c r="AN156" s="34"/>
      <c r="AO156" s="34"/>
      <c r="AP156" s="34"/>
      <c r="AQ156" s="34"/>
      <c r="AR156" s="34"/>
      <c r="AS156" s="34"/>
      <c r="AT156" s="34"/>
      <c r="AU156" s="34"/>
      <c r="AV156" s="34"/>
      <c r="AW156" s="34"/>
      <c r="AX156" s="34"/>
    </row>
    <row r="157" spans="1:50" ht="21.95" customHeight="1" x14ac:dyDescent="0.15">
      <c r="A157" s="15" t="s">
        <v>12</v>
      </c>
      <c r="B157" s="12"/>
      <c r="C157" s="12"/>
      <c r="D157" s="12"/>
      <c r="F157" s="16" t="s">
        <v>13</v>
      </c>
      <c r="G157" s="1"/>
      <c r="H157" s="1"/>
      <c r="I157" s="1"/>
      <c r="J157" s="34"/>
      <c r="K157" s="35"/>
      <c r="L157" s="34"/>
      <c r="M157" s="34"/>
      <c r="N157" s="34"/>
      <c r="O157" s="34"/>
      <c r="P157" s="34"/>
      <c r="Q157" s="34"/>
      <c r="R157" s="34"/>
      <c r="S157" s="34"/>
      <c r="T157" s="34"/>
      <c r="U157" s="34"/>
      <c r="V157" s="34"/>
      <c r="W157" s="34"/>
      <c r="X157" s="34"/>
      <c r="Y157" s="34"/>
      <c r="Z157" s="34"/>
      <c r="AA157" s="34"/>
      <c r="AB157" s="34"/>
      <c r="AC157" s="34"/>
      <c r="AD157" s="34"/>
      <c r="AE157" s="34"/>
      <c r="AF157" s="34"/>
      <c r="AG157" s="34"/>
      <c r="AH157" s="34"/>
      <c r="AI157" s="34"/>
      <c r="AJ157" s="34"/>
      <c r="AK157" s="34"/>
      <c r="AL157" s="34"/>
      <c r="AM157" s="34"/>
      <c r="AN157" s="34"/>
      <c r="AO157" s="34"/>
      <c r="AP157" s="34"/>
      <c r="AQ157" s="34"/>
      <c r="AR157" s="34"/>
      <c r="AS157" s="34"/>
      <c r="AT157" s="34"/>
      <c r="AU157" s="34"/>
      <c r="AV157" s="34"/>
      <c r="AW157" s="34"/>
      <c r="AX157" s="34"/>
    </row>
    <row r="158" spans="1:50" ht="21.95" customHeight="1" x14ac:dyDescent="0.15">
      <c r="A158" s="102" t="s">
        <v>24</v>
      </c>
      <c r="B158" s="12"/>
      <c r="C158" s="17" t="s">
        <v>26</v>
      </c>
      <c r="D158" s="12"/>
      <c r="F158" s="17" t="s">
        <v>29</v>
      </c>
      <c r="G158" s="1"/>
      <c r="H158" s="1"/>
      <c r="I158" s="1"/>
      <c r="J158" s="34"/>
      <c r="K158" s="35"/>
      <c r="L158" s="34"/>
      <c r="M158" s="34"/>
      <c r="N158" s="34"/>
      <c r="O158" s="34"/>
      <c r="P158" s="34"/>
      <c r="Q158" s="34"/>
      <c r="R158" s="34"/>
      <c r="S158" s="34"/>
      <c r="T158" s="34"/>
      <c r="U158" s="34"/>
      <c r="V158" s="34"/>
      <c r="W158" s="34"/>
      <c r="X158" s="34"/>
      <c r="Y158" s="34"/>
      <c r="Z158" s="34"/>
      <c r="AA158" s="34"/>
      <c r="AB158" s="34"/>
      <c r="AC158" s="34"/>
      <c r="AD158" s="34"/>
      <c r="AE158" s="34"/>
      <c r="AF158" s="34"/>
      <c r="AG158" s="34"/>
      <c r="AH158" s="34"/>
      <c r="AI158" s="34"/>
      <c r="AJ158" s="34"/>
      <c r="AK158" s="34"/>
      <c r="AL158" s="34"/>
      <c r="AM158" s="34"/>
      <c r="AN158" s="34"/>
      <c r="AO158" s="34"/>
      <c r="AP158" s="34"/>
      <c r="AQ158" s="34"/>
      <c r="AR158" s="34"/>
      <c r="AS158" s="34"/>
      <c r="AT158" s="34"/>
      <c r="AU158" s="34"/>
      <c r="AV158" s="34"/>
      <c r="AW158" s="34"/>
      <c r="AX158" s="34"/>
    </row>
    <row r="159" spans="1:50" ht="21.95" customHeight="1" x14ac:dyDescent="0.15">
      <c r="A159" s="12" t="s">
        <v>14</v>
      </c>
      <c r="B159" s="12"/>
      <c r="C159" s="17" t="s">
        <v>27</v>
      </c>
      <c r="D159" s="12"/>
      <c r="F159" s="16" t="s">
        <v>15</v>
      </c>
      <c r="G159" s="1"/>
      <c r="H159" s="1"/>
      <c r="I159" s="1"/>
      <c r="J159" s="34"/>
      <c r="K159" s="35"/>
      <c r="L159" s="34"/>
      <c r="M159" s="34"/>
      <c r="N159" s="34"/>
      <c r="O159" s="34"/>
      <c r="P159" s="34"/>
      <c r="Q159" s="34"/>
      <c r="R159" s="34"/>
      <c r="S159" s="34"/>
      <c r="T159" s="34"/>
      <c r="U159" s="34"/>
      <c r="V159" s="34"/>
      <c r="W159" s="34"/>
      <c r="X159" s="34"/>
      <c r="Y159" s="34"/>
      <c r="Z159" s="34"/>
      <c r="AA159" s="34"/>
      <c r="AB159" s="34"/>
      <c r="AC159" s="34"/>
      <c r="AD159" s="34"/>
      <c r="AE159" s="34"/>
      <c r="AF159" s="34"/>
      <c r="AG159" s="34"/>
      <c r="AH159" s="34"/>
      <c r="AI159" s="34"/>
      <c r="AJ159" s="34"/>
      <c r="AK159" s="34"/>
      <c r="AL159" s="34"/>
      <c r="AM159" s="34"/>
      <c r="AN159" s="34"/>
      <c r="AO159" s="34"/>
      <c r="AP159" s="34"/>
      <c r="AQ159" s="34"/>
      <c r="AR159" s="34"/>
      <c r="AS159" s="34"/>
      <c r="AT159" s="34"/>
      <c r="AU159" s="34"/>
      <c r="AV159" s="34"/>
      <c r="AW159" s="34"/>
      <c r="AX159" s="34"/>
    </row>
    <row r="160" spans="1:50" ht="21.75" customHeight="1" x14ac:dyDescent="0.15">
      <c r="A160" s="20" t="s">
        <v>16</v>
      </c>
      <c r="B160" s="12"/>
      <c r="C160" s="12"/>
      <c r="D160" s="12"/>
      <c r="F160" s="17" t="s">
        <v>17</v>
      </c>
      <c r="G160" s="1"/>
      <c r="H160" s="1"/>
      <c r="I160" s="1"/>
      <c r="J160" s="34"/>
      <c r="K160" s="35"/>
      <c r="L160" s="34"/>
      <c r="M160" s="34"/>
      <c r="N160" s="34"/>
      <c r="O160" s="34"/>
      <c r="P160" s="34"/>
      <c r="Q160" s="34"/>
      <c r="R160" s="34"/>
      <c r="S160" s="34"/>
      <c r="T160" s="34"/>
      <c r="U160" s="34"/>
      <c r="V160" s="34"/>
      <c r="W160" s="34"/>
      <c r="X160" s="34"/>
      <c r="Y160" s="34"/>
      <c r="Z160" s="34"/>
      <c r="AA160" s="34"/>
      <c r="AB160" s="34"/>
      <c r="AC160" s="34"/>
      <c r="AD160" s="34"/>
      <c r="AE160" s="34"/>
      <c r="AF160" s="34"/>
      <c r="AG160" s="34"/>
      <c r="AH160" s="34"/>
      <c r="AI160" s="34"/>
      <c r="AJ160" s="34"/>
      <c r="AK160" s="34"/>
      <c r="AL160" s="34"/>
      <c r="AM160" s="34"/>
      <c r="AN160" s="34"/>
      <c r="AO160" s="34"/>
      <c r="AP160" s="34"/>
      <c r="AQ160" s="34"/>
      <c r="AR160" s="34"/>
      <c r="AS160" s="34"/>
      <c r="AT160" s="34"/>
      <c r="AU160" s="34"/>
      <c r="AV160" s="34"/>
      <c r="AW160" s="34"/>
      <c r="AX160" s="34"/>
    </row>
    <row r="161" spans="1:50" ht="21.75" customHeight="1" x14ac:dyDescent="0.15">
      <c r="A161" s="20" t="s">
        <v>18</v>
      </c>
      <c r="B161" s="12"/>
      <c r="C161" s="12"/>
      <c r="D161" s="12"/>
      <c r="F161" s="21" t="s">
        <v>19</v>
      </c>
      <c r="G161" s="1"/>
      <c r="H161" s="1"/>
      <c r="I161" s="1"/>
      <c r="J161" s="34"/>
      <c r="K161" s="35"/>
      <c r="L161" s="34"/>
      <c r="M161" s="34"/>
      <c r="N161" s="34"/>
      <c r="O161" s="34"/>
      <c r="P161" s="34"/>
      <c r="Q161" s="34"/>
      <c r="R161" s="34"/>
      <c r="S161" s="34"/>
      <c r="T161" s="34"/>
      <c r="U161" s="34"/>
      <c r="V161" s="34"/>
      <c r="W161" s="34"/>
      <c r="X161" s="34"/>
      <c r="Y161" s="34"/>
      <c r="Z161" s="34"/>
      <c r="AA161" s="34"/>
      <c r="AB161" s="34"/>
      <c r="AC161" s="34"/>
      <c r="AD161" s="34"/>
      <c r="AE161" s="34"/>
      <c r="AF161" s="34"/>
      <c r="AG161" s="34"/>
      <c r="AH161" s="34"/>
      <c r="AI161" s="34"/>
      <c r="AJ161" s="34"/>
      <c r="AK161" s="34"/>
      <c r="AL161" s="34"/>
      <c r="AM161" s="34"/>
      <c r="AN161" s="34"/>
      <c r="AO161" s="34"/>
      <c r="AP161" s="34"/>
      <c r="AQ161" s="34"/>
      <c r="AR161" s="34"/>
      <c r="AS161" s="34"/>
      <c r="AT161" s="34"/>
      <c r="AU161" s="34"/>
      <c r="AV161" s="34"/>
      <c r="AW161" s="34"/>
      <c r="AX161" s="34"/>
    </row>
    <row r="162" spans="1:50" ht="21.95" customHeight="1" x14ac:dyDescent="0.15">
      <c r="A162" s="21" t="s">
        <v>20</v>
      </c>
      <c r="B162" s="17"/>
      <c r="C162" s="12"/>
      <c r="D162" s="12"/>
      <c r="F162" s="21" t="s">
        <v>21</v>
      </c>
      <c r="G162" s="1"/>
      <c r="H162" s="1"/>
      <c r="I162" s="1"/>
      <c r="J162" s="34"/>
      <c r="K162" s="35"/>
      <c r="L162" s="34"/>
      <c r="M162" s="34"/>
      <c r="N162" s="34"/>
      <c r="O162" s="34"/>
      <c r="P162" s="34"/>
      <c r="Q162" s="34"/>
      <c r="R162" s="34"/>
      <c r="S162" s="34"/>
      <c r="T162" s="34"/>
      <c r="U162" s="34"/>
      <c r="V162" s="34"/>
      <c r="W162" s="34"/>
      <c r="X162" s="34"/>
      <c r="Y162" s="34"/>
      <c r="Z162" s="34"/>
      <c r="AA162" s="34"/>
      <c r="AB162" s="34"/>
      <c r="AC162" s="34"/>
      <c r="AD162" s="34"/>
      <c r="AE162" s="34"/>
      <c r="AF162" s="34"/>
      <c r="AG162" s="34"/>
      <c r="AH162" s="34"/>
      <c r="AI162" s="34"/>
      <c r="AJ162" s="34"/>
      <c r="AK162" s="34"/>
      <c r="AL162" s="34"/>
      <c r="AM162" s="34"/>
      <c r="AN162" s="34"/>
      <c r="AO162" s="34"/>
      <c r="AP162" s="34"/>
      <c r="AQ162" s="34"/>
      <c r="AR162" s="34"/>
      <c r="AS162" s="34"/>
      <c r="AT162" s="34"/>
      <c r="AU162" s="34"/>
      <c r="AV162" s="34"/>
      <c r="AW162" s="34"/>
      <c r="AX162" s="34"/>
    </row>
    <row r="163" spans="1:50" ht="21.95" customHeight="1" x14ac:dyDescent="0.15">
      <c r="A163" s="12"/>
      <c r="B163" s="12"/>
      <c r="C163" s="12"/>
      <c r="D163" s="12"/>
      <c r="F163" s="21" t="s">
        <v>22</v>
      </c>
      <c r="G163" s="1"/>
      <c r="H163" s="1"/>
      <c r="I163" s="1"/>
      <c r="J163" s="34"/>
      <c r="K163" s="35"/>
      <c r="L163" s="34"/>
      <c r="M163" s="34"/>
      <c r="N163" s="34"/>
      <c r="O163" s="34"/>
      <c r="P163" s="34"/>
      <c r="Q163" s="34"/>
      <c r="R163" s="34"/>
      <c r="S163" s="34"/>
      <c r="T163" s="34"/>
      <c r="U163" s="34"/>
      <c r="V163" s="34"/>
      <c r="W163" s="34"/>
      <c r="X163" s="34"/>
      <c r="Y163" s="34"/>
      <c r="Z163" s="34"/>
      <c r="AA163" s="34"/>
      <c r="AB163" s="34"/>
      <c r="AC163" s="34"/>
      <c r="AD163" s="34"/>
      <c r="AE163" s="34"/>
      <c r="AF163" s="34"/>
      <c r="AG163" s="34"/>
      <c r="AH163" s="34"/>
      <c r="AI163" s="34"/>
      <c r="AJ163" s="34"/>
      <c r="AK163" s="34"/>
      <c r="AL163" s="34"/>
      <c r="AM163" s="34"/>
      <c r="AN163" s="34"/>
      <c r="AO163" s="34"/>
      <c r="AP163" s="34"/>
      <c r="AQ163" s="34"/>
      <c r="AR163" s="34"/>
      <c r="AS163" s="34"/>
      <c r="AT163" s="34"/>
      <c r="AU163" s="34"/>
      <c r="AV163" s="34"/>
      <c r="AW163" s="34"/>
      <c r="AX163" s="34"/>
    </row>
    <row r="164" spans="1:50" ht="21.95" customHeight="1" x14ac:dyDescent="0.15">
      <c r="A164" s="64"/>
      <c r="B164" s="64"/>
      <c r="C164" s="64"/>
      <c r="D164" s="64"/>
      <c r="E164" s="64"/>
      <c r="F164" s="64"/>
      <c r="G164" s="64"/>
      <c r="H164" s="64"/>
      <c r="I164" s="64"/>
      <c r="J164" s="34"/>
      <c r="K164" s="35"/>
      <c r="L164" s="34"/>
      <c r="M164" s="34"/>
      <c r="N164" s="34"/>
      <c r="O164" s="34"/>
      <c r="P164" s="34"/>
      <c r="Q164" s="34"/>
      <c r="R164" s="34"/>
      <c r="S164" s="34"/>
      <c r="T164" s="34"/>
      <c r="U164" s="34"/>
      <c r="V164" s="34"/>
      <c r="W164" s="34"/>
      <c r="X164" s="34"/>
      <c r="Y164" s="34"/>
      <c r="Z164" s="34"/>
      <c r="AA164" s="34"/>
      <c r="AB164" s="34"/>
      <c r="AC164" s="34"/>
      <c r="AD164" s="34"/>
      <c r="AE164" s="34"/>
      <c r="AF164" s="34"/>
      <c r="AG164" s="34"/>
      <c r="AH164" s="34"/>
      <c r="AI164" s="34"/>
      <c r="AJ164" s="34"/>
      <c r="AK164" s="34"/>
      <c r="AL164" s="34"/>
      <c r="AM164" s="34"/>
      <c r="AN164" s="34"/>
      <c r="AO164" s="34"/>
      <c r="AP164" s="34"/>
      <c r="AQ164" s="34"/>
      <c r="AR164" s="34"/>
      <c r="AS164" s="34"/>
      <c r="AT164" s="34"/>
      <c r="AU164" s="34"/>
      <c r="AV164" s="34"/>
      <c r="AW164" s="34"/>
      <c r="AX164" s="34"/>
    </row>
    <row r="165" spans="1:50" ht="21.95" customHeight="1" x14ac:dyDescent="0.15">
      <c r="A165" s="64"/>
      <c r="B165" s="64"/>
      <c r="C165" s="64"/>
      <c r="D165" s="64"/>
      <c r="E165" s="64"/>
      <c r="F165" s="64"/>
      <c r="G165" s="64"/>
      <c r="H165" s="64"/>
      <c r="I165" s="64"/>
      <c r="J165" s="34"/>
      <c r="K165" s="35"/>
      <c r="L165" s="34"/>
      <c r="M165" s="34"/>
      <c r="N165" s="34"/>
      <c r="O165" s="34"/>
      <c r="P165" s="34"/>
      <c r="Q165" s="34"/>
      <c r="R165" s="34"/>
      <c r="S165" s="34"/>
      <c r="T165" s="34"/>
      <c r="U165" s="34"/>
      <c r="V165" s="34"/>
      <c r="W165" s="34"/>
      <c r="X165" s="34"/>
      <c r="Y165" s="34"/>
      <c r="Z165" s="34"/>
      <c r="AA165" s="34"/>
      <c r="AB165" s="34"/>
      <c r="AC165" s="34"/>
      <c r="AD165" s="34"/>
      <c r="AE165" s="34"/>
      <c r="AF165" s="34"/>
      <c r="AG165" s="34"/>
      <c r="AH165" s="34"/>
      <c r="AI165" s="34"/>
      <c r="AJ165" s="34"/>
      <c r="AK165" s="34"/>
      <c r="AL165" s="34"/>
      <c r="AM165" s="34"/>
      <c r="AN165" s="34"/>
      <c r="AO165" s="34"/>
      <c r="AP165" s="34"/>
      <c r="AQ165" s="34"/>
      <c r="AR165" s="34"/>
      <c r="AS165" s="34"/>
      <c r="AT165" s="34"/>
      <c r="AU165" s="34"/>
      <c r="AV165" s="34"/>
      <c r="AW165" s="34"/>
      <c r="AX165" s="34"/>
    </row>
    <row r="166" spans="1:50" ht="21.95" customHeight="1" x14ac:dyDescent="0.15">
      <c r="A166" s="64"/>
      <c r="B166" s="64"/>
      <c r="C166" s="64"/>
      <c r="D166" s="64"/>
      <c r="E166" s="64"/>
      <c r="F166" s="64"/>
      <c r="G166" s="64"/>
      <c r="H166" s="64"/>
      <c r="I166" s="64"/>
      <c r="J166" s="34"/>
      <c r="K166" s="35"/>
      <c r="L166" s="34"/>
      <c r="M166" s="34"/>
      <c r="N166" s="34"/>
      <c r="O166" s="34"/>
      <c r="P166" s="34"/>
      <c r="Q166" s="34"/>
      <c r="R166" s="34"/>
      <c r="S166" s="34"/>
      <c r="T166" s="34"/>
      <c r="U166" s="34"/>
      <c r="V166" s="34"/>
      <c r="W166" s="34"/>
      <c r="X166" s="34"/>
      <c r="Y166" s="34"/>
      <c r="Z166" s="34"/>
      <c r="AA166" s="34"/>
      <c r="AB166" s="34"/>
      <c r="AC166" s="34"/>
      <c r="AD166" s="34"/>
      <c r="AE166" s="34"/>
      <c r="AF166" s="34"/>
      <c r="AG166" s="34"/>
      <c r="AH166" s="34"/>
      <c r="AI166" s="34"/>
      <c r="AJ166" s="34"/>
      <c r="AK166" s="34"/>
      <c r="AL166" s="34"/>
      <c r="AM166" s="34"/>
      <c r="AN166" s="34"/>
      <c r="AO166" s="34"/>
      <c r="AP166" s="34"/>
      <c r="AQ166" s="34"/>
      <c r="AR166" s="34"/>
      <c r="AS166" s="34"/>
      <c r="AT166" s="34"/>
      <c r="AU166" s="34"/>
      <c r="AV166" s="34"/>
      <c r="AW166" s="34"/>
      <c r="AX166" s="34"/>
    </row>
    <row r="167" spans="1:50" ht="21.95" customHeight="1" x14ac:dyDescent="0.15">
      <c r="A167" s="64"/>
      <c r="B167" s="64"/>
      <c r="C167" s="64"/>
      <c r="D167" s="64"/>
      <c r="E167" s="64"/>
      <c r="F167" s="64"/>
      <c r="G167" s="64"/>
      <c r="H167" s="64"/>
      <c r="I167" s="64"/>
      <c r="J167" s="34"/>
      <c r="K167" s="35"/>
      <c r="L167" s="34"/>
      <c r="M167" s="34"/>
      <c r="N167" s="34"/>
      <c r="O167" s="34"/>
      <c r="P167" s="34"/>
      <c r="Q167" s="34"/>
      <c r="R167" s="34"/>
      <c r="S167" s="34"/>
      <c r="T167" s="34"/>
      <c r="U167" s="34"/>
      <c r="V167" s="34"/>
      <c r="W167" s="34"/>
      <c r="X167" s="34"/>
      <c r="Y167" s="34"/>
      <c r="Z167" s="34"/>
      <c r="AA167" s="34"/>
      <c r="AB167" s="34"/>
      <c r="AC167" s="34"/>
      <c r="AD167" s="34"/>
      <c r="AE167" s="34"/>
      <c r="AF167" s="34"/>
      <c r="AG167" s="34"/>
      <c r="AH167" s="34"/>
      <c r="AI167" s="34"/>
      <c r="AJ167" s="34"/>
      <c r="AK167" s="34"/>
      <c r="AL167" s="34"/>
      <c r="AM167" s="34"/>
      <c r="AN167" s="34"/>
      <c r="AO167" s="34"/>
      <c r="AP167" s="34"/>
      <c r="AQ167" s="34"/>
      <c r="AR167" s="34"/>
      <c r="AS167" s="34"/>
      <c r="AT167" s="34"/>
      <c r="AU167" s="34"/>
      <c r="AV167" s="34"/>
      <c r="AW167" s="34"/>
      <c r="AX167" s="34"/>
    </row>
    <row r="168" spans="1:50" ht="21.95" customHeight="1" x14ac:dyDescent="0.15">
      <c r="A168" s="64"/>
      <c r="B168" s="64"/>
      <c r="C168" s="64"/>
      <c r="D168" s="64"/>
      <c r="E168" s="64"/>
      <c r="F168" s="64"/>
      <c r="G168" s="64"/>
      <c r="H168" s="64"/>
      <c r="I168" s="64"/>
      <c r="J168" s="34"/>
      <c r="K168" s="35"/>
      <c r="L168" s="34"/>
      <c r="M168" s="34"/>
      <c r="N168" s="34"/>
      <c r="O168" s="34"/>
      <c r="P168" s="34"/>
      <c r="Q168" s="34"/>
      <c r="R168" s="34"/>
      <c r="S168" s="34"/>
      <c r="T168" s="34"/>
      <c r="U168" s="34"/>
      <c r="V168" s="34"/>
      <c r="W168" s="34"/>
      <c r="X168" s="34"/>
      <c r="Y168" s="34"/>
      <c r="Z168" s="34"/>
      <c r="AA168" s="34"/>
      <c r="AB168" s="34"/>
      <c r="AC168" s="34"/>
      <c r="AD168" s="34"/>
      <c r="AE168" s="34"/>
      <c r="AF168" s="34"/>
      <c r="AG168" s="34"/>
      <c r="AH168" s="34"/>
      <c r="AI168" s="34"/>
      <c r="AJ168" s="34"/>
      <c r="AK168" s="34"/>
      <c r="AL168" s="34"/>
      <c r="AM168" s="34"/>
      <c r="AN168" s="34"/>
      <c r="AO168" s="34"/>
      <c r="AP168" s="34"/>
      <c r="AQ168" s="34"/>
      <c r="AR168" s="34"/>
      <c r="AS168" s="34"/>
      <c r="AT168" s="34"/>
      <c r="AU168" s="34"/>
      <c r="AV168" s="34"/>
      <c r="AW168" s="34"/>
      <c r="AX168" s="34"/>
    </row>
    <row r="169" spans="1:50" ht="13.5" customHeight="1" x14ac:dyDescent="0.15">
      <c r="A169" s="64"/>
      <c r="B169" s="64"/>
      <c r="C169" s="64"/>
      <c r="D169" s="64"/>
      <c r="E169" s="64"/>
      <c r="F169" s="64"/>
      <c r="G169" s="64"/>
      <c r="H169" s="64"/>
      <c r="I169" s="64"/>
      <c r="J169" s="34"/>
      <c r="K169" s="35"/>
      <c r="L169" s="34"/>
      <c r="M169" s="34"/>
      <c r="N169" s="34"/>
      <c r="O169" s="34"/>
      <c r="P169" s="34"/>
      <c r="Q169" s="34"/>
      <c r="R169" s="34"/>
      <c r="S169" s="34"/>
      <c r="T169" s="34"/>
      <c r="U169" s="34"/>
      <c r="V169" s="34"/>
      <c r="W169" s="34"/>
      <c r="X169" s="34"/>
      <c r="Y169" s="34"/>
      <c r="Z169" s="34"/>
      <c r="AA169" s="34"/>
      <c r="AB169" s="34"/>
      <c r="AC169" s="34"/>
      <c r="AD169" s="34"/>
      <c r="AE169" s="34"/>
      <c r="AF169" s="34"/>
      <c r="AG169" s="34"/>
      <c r="AH169" s="34"/>
      <c r="AI169" s="34"/>
      <c r="AJ169" s="34"/>
      <c r="AK169" s="34"/>
      <c r="AL169" s="34"/>
      <c r="AM169" s="34"/>
      <c r="AN169" s="34"/>
      <c r="AO169" s="34"/>
      <c r="AP169" s="34"/>
      <c r="AQ169" s="34"/>
      <c r="AR169" s="34"/>
      <c r="AS169" s="34"/>
      <c r="AT169" s="34"/>
      <c r="AU169" s="34"/>
      <c r="AV169" s="34"/>
      <c r="AW169" s="34"/>
      <c r="AX169" s="34"/>
    </row>
    <row r="170" spans="1:50" ht="13.5" customHeight="1" x14ac:dyDescent="0.15">
      <c r="A170" s="64"/>
      <c r="B170" s="64"/>
      <c r="C170" s="64"/>
      <c r="D170" s="64"/>
      <c r="E170" s="64"/>
      <c r="F170" s="64"/>
      <c r="G170" s="64"/>
      <c r="H170" s="64"/>
      <c r="I170" s="64"/>
      <c r="J170" s="34"/>
      <c r="K170" s="35"/>
      <c r="L170" s="34"/>
      <c r="M170" s="34"/>
      <c r="N170" s="34"/>
      <c r="O170" s="34"/>
      <c r="P170" s="34"/>
      <c r="Q170" s="34"/>
      <c r="R170" s="34"/>
      <c r="S170" s="34"/>
      <c r="T170" s="34"/>
      <c r="U170" s="34"/>
      <c r="V170" s="34"/>
      <c r="W170" s="34"/>
      <c r="X170" s="34"/>
      <c r="Y170" s="34"/>
      <c r="Z170" s="34"/>
      <c r="AA170" s="34"/>
      <c r="AB170" s="34"/>
      <c r="AC170" s="34"/>
      <c r="AD170" s="34"/>
      <c r="AE170" s="34"/>
      <c r="AF170" s="34"/>
      <c r="AG170" s="34"/>
      <c r="AH170" s="34"/>
      <c r="AI170" s="34"/>
      <c r="AJ170" s="34"/>
      <c r="AK170" s="34"/>
      <c r="AL170" s="34"/>
      <c r="AM170" s="34"/>
      <c r="AN170" s="34"/>
      <c r="AO170" s="34"/>
      <c r="AP170" s="34"/>
      <c r="AQ170" s="34"/>
      <c r="AR170" s="34"/>
      <c r="AS170" s="34"/>
      <c r="AT170" s="34"/>
      <c r="AU170" s="34"/>
      <c r="AV170" s="34"/>
      <c r="AW170" s="34"/>
      <c r="AX170" s="34"/>
    </row>
    <row r="171" spans="1:50" ht="13.5" customHeight="1" x14ac:dyDescent="0.15">
      <c r="A171" s="64"/>
      <c r="B171" s="64"/>
      <c r="C171" s="64"/>
      <c r="D171" s="64"/>
      <c r="E171" s="64"/>
      <c r="F171" s="64"/>
      <c r="G171" s="64"/>
      <c r="H171" s="64"/>
      <c r="I171" s="64"/>
      <c r="J171" s="34"/>
      <c r="K171" s="35"/>
      <c r="L171" s="34"/>
      <c r="M171" s="34"/>
      <c r="N171" s="34"/>
      <c r="O171" s="34"/>
      <c r="P171" s="34"/>
      <c r="Q171" s="34"/>
      <c r="R171" s="34"/>
      <c r="S171" s="34"/>
      <c r="T171" s="34"/>
      <c r="U171" s="34"/>
      <c r="V171" s="34"/>
      <c r="W171" s="34"/>
      <c r="X171" s="34"/>
      <c r="Y171" s="34"/>
      <c r="Z171" s="34"/>
      <c r="AA171" s="34"/>
      <c r="AB171" s="34"/>
      <c r="AC171" s="34"/>
      <c r="AD171" s="34"/>
      <c r="AE171" s="34"/>
      <c r="AF171" s="34"/>
      <c r="AG171" s="34"/>
      <c r="AH171" s="34"/>
      <c r="AI171" s="34"/>
      <c r="AJ171" s="34"/>
      <c r="AK171" s="34"/>
      <c r="AL171" s="34"/>
      <c r="AM171" s="34"/>
      <c r="AN171" s="34"/>
      <c r="AO171" s="34"/>
      <c r="AP171" s="34"/>
      <c r="AQ171" s="34"/>
      <c r="AR171" s="34"/>
      <c r="AS171" s="34"/>
      <c r="AT171" s="34"/>
      <c r="AU171" s="34"/>
      <c r="AV171" s="34"/>
      <c r="AW171" s="34"/>
      <c r="AX171" s="34"/>
    </row>
    <row r="172" spans="1:50" ht="13.5" customHeight="1" x14ac:dyDescent="0.15">
      <c r="A172" s="64"/>
      <c r="B172" s="64"/>
      <c r="C172" s="64"/>
      <c r="D172" s="64"/>
      <c r="E172" s="64"/>
      <c r="F172" s="64"/>
      <c r="G172" s="64"/>
      <c r="H172" s="64"/>
      <c r="I172" s="64"/>
      <c r="J172" s="34"/>
      <c r="K172" s="35"/>
      <c r="L172" s="34"/>
      <c r="M172" s="34"/>
      <c r="N172" s="34"/>
      <c r="O172" s="34"/>
      <c r="P172" s="34"/>
      <c r="Q172" s="34"/>
      <c r="R172" s="34"/>
      <c r="S172" s="34"/>
      <c r="T172" s="34"/>
      <c r="U172" s="34"/>
      <c r="V172" s="34"/>
      <c r="W172" s="34"/>
      <c r="X172" s="34"/>
      <c r="Y172" s="34"/>
      <c r="Z172" s="34"/>
      <c r="AA172" s="34"/>
      <c r="AB172" s="34"/>
      <c r="AC172" s="34"/>
      <c r="AD172" s="34"/>
      <c r="AE172" s="34"/>
      <c r="AF172" s="34"/>
      <c r="AG172" s="34"/>
      <c r="AH172" s="34"/>
      <c r="AI172" s="34"/>
      <c r="AJ172" s="34"/>
      <c r="AK172" s="34"/>
      <c r="AL172" s="34"/>
      <c r="AM172" s="34"/>
      <c r="AN172" s="34"/>
      <c r="AO172" s="34"/>
      <c r="AP172" s="34"/>
      <c r="AQ172" s="34"/>
      <c r="AR172" s="34"/>
      <c r="AS172" s="34"/>
      <c r="AT172" s="34"/>
      <c r="AU172" s="34"/>
      <c r="AV172" s="34"/>
      <c r="AW172" s="34"/>
      <c r="AX172" s="34"/>
    </row>
    <row r="173" spans="1:50" ht="13.5" customHeight="1" x14ac:dyDescent="0.15">
      <c r="A173" s="64"/>
      <c r="B173" s="64"/>
      <c r="C173" s="64"/>
      <c r="D173" s="64"/>
      <c r="E173" s="64"/>
      <c r="F173" s="64"/>
      <c r="G173" s="64"/>
      <c r="H173" s="64"/>
      <c r="I173" s="64"/>
      <c r="J173" s="34"/>
      <c r="K173" s="35"/>
      <c r="L173" s="34"/>
      <c r="M173" s="34"/>
      <c r="N173" s="34"/>
      <c r="O173" s="34"/>
      <c r="P173" s="34"/>
      <c r="Q173" s="34"/>
      <c r="R173" s="34"/>
      <c r="S173" s="34"/>
      <c r="T173" s="34"/>
      <c r="U173" s="34"/>
      <c r="V173" s="34"/>
      <c r="W173" s="34"/>
      <c r="X173" s="34"/>
      <c r="Y173" s="34"/>
      <c r="Z173" s="34"/>
      <c r="AA173" s="34"/>
      <c r="AB173" s="34"/>
      <c r="AC173" s="34"/>
      <c r="AD173" s="34"/>
      <c r="AE173" s="34"/>
      <c r="AF173" s="34"/>
      <c r="AG173" s="34"/>
      <c r="AH173" s="34"/>
      <c r="AI173" s="34"/>
      <c r="AJ173" s="34"/>
      <c r="AK173" s="34"/>
      <c r="AL173" s="34"/>
      <c r="AM173" s="34"/>
      <c r="AN173" s="34"/>
      <c r="AO173" s="34"/>
      <c r="AP173" s="34"/>
      <c r="AQ173" s="34"/>
      <c r="AR173" s="34"/>
      <c r="AS173" s="34"/>
      <c r="AT173" s="34"/>
      <c r="AU173" s="34"/>
      <c r="AV173" s="34"/>
      <c r="AW173" s="34"/>
      <c r="AX173" s="34"/>
    </row>
    <row r="174" spans="1:50" ht="13.5" customHeight="1" x14ac:dyDescent="0.15">
      <c r="A174" s="64"/>
      <c r="B174" s="64"/>
      <c r="C174" s="64"/>
      <c r="D174" s="64"/>
      <c r="E174" s="64"/>
      <c r="F174" s="64"/>
      <c r="G174" s="64"/>
      <c r="H174" s="64"/>
      <c r="I174" s="64"/>
      <c r="J174" s="34"/>
      <c r="K174" s="35"/>
      <c r="L174" s="34"/>
      <c r="M174" s="34"/>
      <c r="N174" s="34"/>
      <c r="O174" s="34"/>
      <c r="P174" s="34"/>
      <c r="Q174" s="34"/>
      <c r="R174" s="34"/>
      <c r="S174" s="34"/>
      <c r="T174" s="34"/>
      <c r="U174" s="34"/>
      <c r="V174" s="34"/>
      <c r="W174" s="34"/>
      <c r="X174" s="34"/>
      <c r="Y174" s="34"/>
      <c r="Z174" s="34"/>
      <c r="AA174" s="34"/>
      <c r="AB174" s="34"/>
      <c r="AC174" s="34"/>
      <c r="AD174" s="34"/>
      <c r="AE174" s="34"/>
      <c r="AF174" s="34"/>
      <c r="AG174" s="34"/>
      <c r="AH174" s="34"/>
      <c r="AI174" s="34"/>
      <c r="AJ174" s="34"/>
      <c r="AK174" s="34"/>
      <c r="AL174" s="34"/>
      <c r="AM174" s="34"/>
      <c r="AN174" s="34"/>
      <c r="AO174" s="34"/>
      <c r="AP174" s="34"/>
      <c r="AQ174" s="34"/>
      <c r="AR174" s="34"/>
      <c r="AS174" s="34"/>
      <c r="AT174" s="34"/>
      <c r="AU174" s="34"/>
      <c r="AV174" s="34"/>
      <c r="AW174" s="34"/>
      <c r="AX174" s="34"/>
    </row>
    <row r="175" spans="1:50" ht="13.5" customHeight="1" x14ac:dyDescent="0.15">
      <c r="A175" s="64"/>
      <c r="B175" s="64"/>
      <c r="C175" s="64"/>
      <c r="D175" s="64"/>
      <c r="E175" s="64"/>
      <c r="F175" s="64"/>
      <c r="G175" s="64"/>
      <c r="H175" s="64"/>
      <c r="I175" s="64"/>
      <c r="J175" s="34"/>
      <c r="K175" s="35"/>
      <c r="L175" s="34"/>
      <c r="M175" s="34"/>
      <c r="N175" s="34"/>
      <c r="O175" s="34"/>
      <c r="P175" s="34"/>
      <c r="Q175" s="34"/>
      <c r="R175" s="34"/>
      <c r="S175" s="34"/>
      <c r="T175" s="34"/>
      <c r="U175" s="34"/>
      <c r="V175" s="34"/>
      <c r="W175" s="34"/>
      <c r="X175" s="34"/>
      <c r="Y175" s="34"/>
      <c r="Z175" s="34"/>
      <c r="AA175" s="34"/>
      <c r="AB175" s="34"/>
      <c r="AC175" s="34"/>
      <c r="AD175" s="34"/>
      <c r="AE175" s="34"/>
      <c r="AF175" s="34"/>
      <c r="AG175" s="34"/>
      <c r="AH175" s="34"/>
      <c r="AI175" s="34"/>
      <c r="AJ175" s="34"/>
      <c r="AK175" s="34"/>
      <c r="AL175" s="34"/>
      <c r="AM175" s="34"/>
      <c r="AN175" s="34"/>
      <c r="AO175" s="34"/>
      <c r="AP175" s="34"/>
      <c r="AQ175" s="34"/>
      <c r="AR175" s="34"/>
      <c r="AS175" s="34"/>
      <c r="AT175" s="34"/>
      <c r="AU175" s="34"/>
      <c r="AV175" s="34"/>
      <c r="AW175" s="34"/>
      <c r="AX175" s="34"/>
    </row>
    <row r="176" spans="1:50" ht="13.5" customHeight="1" x14ac:dyDescent="0.15">
      <c r="A176" s="64"/>
      <c r="B176" s="64"/>
      <c r="C176" s="64"/>
      <c r="D176" s="64"/>
      <c r="E176" s="64"/>
      <c r="F176" s="64"/>
      <c r="G176" s="64"/>
      <c r="H176" s="64"/>
      <c r="I176" s="64"/>
      <c r="J176" s="34"/>
      <c r="K176" s="35"/>
      <c r="L176" s="34"/>
      <c r="M176" s="34"/>
      <c r="N176" s="34"/>
      <c r="O176" s="34"/>
      <c r="P176" s="34"/>
      <c r="Q176" s="34"/>
      <c r="R176" s="34"/>
      <c r="S176" s="34"/>
      <c r="T176" s="34"/>
      <c r="U176" s="34"/>
      <c r="V176" s="34"/>
      <c r="W176" s="34"/>
      <c r="X176" s="34"/>
      <c r="Y176" s="34"/>
      <c r="Z176" s="34"/>
      <c r="AA176" s="34"/>
      <c r="AB176" s="34"/>
      <c r="AC176" s="34"/>
      <c r="AD176" s="34"/>
      <c r="AE176" s="34"/>
      <c r="AF176" s="34"/>
      <c r="AG176" s="34"/>
      <c r="AH176" s="34"/>
      <c r="AI176" s="34"/>
      <c r="AJ176" s="34"/>
      <c r="AK176" s="34"/>
      <c r="AL176" s="34"/>
      <c r="AM176" s="34"/>
      <c r="AN176" s="34"/>
      <c r="AO176" s="34"/>
      <c r="AP176" s="34"/>
      <c r="AQ176" s="34"/>
      <c r="AR176" s="34"/>
      <c r="AS176" s="34"/>
      <c r="AT176" s="34"/>
      <c r="AU176" s="34"/>
      <c r="AV176" s="34"/>
      <c r="AW176" s="34"/>
      <c r="AX176" s="34"/>
    </row>
    <row r="177" spans="1:50" ht="17.25" customHeight="1" x14ac:dyDescent="0.15">
      <c r="A177" s="64"/>
      <c r="B177" s="64"/>
      <c r="C177" s="64"/>
      <c r="D177" s="64"/>
      <c r="E177" s="64"/>
      <c r="F177" s="64"/>
      <c r="G177" s="64"/>
      <c r="H177" s="64"/>
      <c r="I177" s="64"/>
      <c r="J177" s="34"/>
      <c r="K177" s="35"/>
      <c r="L177" s="34"/>
      <c r="M177" s="34"/>
      <c r="N177" s="34"/>
      <c r="O177" s="34"/>
      <c r="P177" s="34"/>
      <c r="Q177" s="34"/>
      <c r="R177" s="34"/>
      <c r="S177" s="34"/>
      <c r="T177" s="34"/>
      <c r="U177" s="34"/>
      <c r="V177" s="34"/>
      <c r="W177" s="34"/>
      <c r="X177" s="34"/>
      <c r="Y177" s="34"/>
      <c r="Z177" s="34"/>
      <c r="AA177" s="34"/>
      <c r="AB177" s="34"/>
      <c r="AC177" s="34"/>
      <c r="AD177" s="34"/>
      <c r="AE177" s="34"/>
      <c r="AF177" s="34"/>
      <c r="AG177" s="34"/>
      <c r="AH177" s="34"/>
      <c r="AI177" s="34"/>
      <c r="AJ177" s="34"/>
      <c r="AK177" s="34"/>
      <c r="AL177" s="34"/>
      <c r="AM177" s="34"/>
      <c r="AN177" s="34"/>
      <c r="AO177" s="34"/>
      <c r="AP177" s="34"/>
      <c r="AQ177" s="34"/>
      <c r="AR177" s="34"/>
      <c r="AS177" s="34"/>
      <c r="AT177" s="34"/>
      <c r="AU177" s="34"/>
      <c r="AV177" s="34"/>
      <c r="AW177" s="34"/>
      <c r="AX177" s="34"/>
    </row>
    <row r="178" spans="1:50" ht="28.5" customHeight="1" x14ac:dyDescent="0.15">
      <c r="A178" s="64"/>
      <c r="B178" s="64"/>
      <c r="C178" s="64"/>
      <c r="D178" s="64"/>
      <c r="E178" s="64"/>
      <c r="F178" s="64"/>
      <c r="G178" s="64"/>
      <c r="H178" s="64"/>
      <c r="I178" s="64"/>
      <c r="J178" s="34"/>
      <c r="K178" s="35"/>
      <c r="L178" s="34"/>
      <c r="M178" s="34"/>
      <c r="N178" s="34"/>
      <c r="O178" s="34"/>
      <c r="P178" s="34"/>
      <c r="Q178" s="34"/>
      <c r="R178" s="34"/>
      <c r="S178" s="34"/>
      <c r="T178" s="34"/>
      <c r="U178" s="34"/>
      <c r="V178" s="34"/>
      <c r="W178" s="34"/>
      <c r="X178" s="34"/>
      <c r="Y178" s="34"/>
      <c r="Z178" s="34"/>
      <c r="AA178" s="34"/>
      <c r="AB178" s="34"/>
      <c r="AC178" s="34"/>
      <c r="AD178" s="34"/>
      <c r="AE178" s="34"/>
      <c r="AF178" s="34"/>
      <c r="AG178" s="34"/>
      <c r="AH178" s="34"/>
      <c r="AI178" s="34"/>
      <c r="AJ178" s="34"/>
      <c r="AK178" s="34"/>
      <c r="AL178" s="34"/>
      <c r="AM178" s="34"/>
      <c r="AN178" s="34"/>
      <c r="AO178" s="34"/>
      <c r="AP178" s="34"/>
      <c r="AQ178" s="34"/>
      <c r="AR178" s="34"/>
      <c r="AS178" s="34"/>
      <c r="AT178" s="34"/>
      <c r="AU178" s="34"/>
      <c r="AV178" s="34"/>
      <c r="AW178" s="34"/>
      <c r="AX178" s="34"/>
    </row>
    <row r="179" spans="1:50" ht="21" customHeight="1" x14ac:dyDescent="0.15">
      <c r="A179" s="64"/>
      <c r="B179" s="64"/>
      <c r="C179" s="64"/>
      <c r="D179" s="64"/>
      <c r="E179" s="64"/>
      <c r="F179" s="64"/>
      <c r="G179" s="64"/>
      <c r="H179" s="64"/>
      <c r="I179" s="64"/>
      <c r="J179" s="34"/>
      <c r="K179" s="35"/>
      <c r="L179" s="34"/>
      <c r="M179" s="34"/>
      <c r="N179" s="34"/>
      <c r="O179" s="34"/>
      <c r="P179" s="34"/>
      <c r="Q179" s="34"/>
      <c r="R179" s="34"/>
      <c r="S179" s="34"/>
      <c r="T179" s="34"/>
      <c r="U179" s="34"/>
      <c r="V179" s="34"/>
      <c r="W179" s="34"/>
      <c r="X179" s="34"/>
      <c r="Y179" s="34"/>
      <c r="Z179" s="34"/>
      <c r="AA179" s="34"/>
      <c r="AB179" s="34"/>
      <c r="AC179" s="34"/>
      <c r="AD179" s="34"/>
      <c r="AE179" s="34"/>
      <c r="AF179" s="34"/>
      <c r="AG179" s="34"/>
      <c r="AH179" s="34"/>
      <c r="AI179" s="34"/>
      <c r="AJ179" s="34"/>
      <c r="AK179" s="34"/>
      <c r="AL179" s="34"/>
      <c r="AM179" s="34"/>
      <c r="AN179" s="34"/>
      <c r="AO179" s="34"/>
      <c r="AP179" s="34"/>
      <c r="AQ179" s="34"/>
      <c r="AR179" s="34"/>
      <c r="AS179" s="34"/>
      <c r="AT179" s="34"/>
      <c r="AU179" s="34"/>
      <c r="AV179" s="34"/>
      <c r="AW179" s="34"/>
      <c r="AX179" s="34"/>
    </row>
    <row r="180" spans="1:50" ht="21" customHeight="1" x14ac:dyDescent="0.15">
      <c r="A180" s="64"/>
      <c r="B180" s="64"/>
      <c r="C180" s="64"/>
      <c r="D180" s="64"/>
      <c r="E180" s="64"/>
      <c r="F180" s="64"/>
      <c r="G180" s="64"/>
      <c r="H180" s="64"/>
      <c r="I180" s="64"/>
      <c r="J180" s="34"/>
      <c r="K180" s="35"/>
      <c r="L180" s="34"/>
      <c r="M180" s="34"/>
      <c r="N180" s="34"/>
      <c r="O180" s="34"/>
      <c r="P180" s="34"/>
      <c r="Q180" s="34"/>
      <c r="R180" s="34"/>
      <c r="S180" s="34"/>
      <c r="T180" s="34"/>
      <c r="U180" s="34"/>
      <c r="V180" s="34"/>
      <c r="W180" s="34"/>
      <c r="X180" s="34"/>
      <c r="Y180" s="34"/>
      <c r="Z180" s="34"/>
      <c r="AA180" s="34"/>
      <c r="AB180" s="34"/>
      <c r="AC180" s="34"/>
      <c r="AD180" s="34"/>
      <c r="AE180" s="34"/>
      <c r="AF180" s="34"/>
      <c r="AG180" s="34"/>
      <c r="AH180" s="34"/>
      <c r="AI180" s="34"/>
      <c r="AJ180" s="34"/>
      <c r="AK180" s="34"/>
      <c r="AL180" s="34"/>
      <c r="AM180" s="34"/>
      <c r="AN180" s="34"/>
      <c r="AO180" s="34"/>
      <c r="AP180" s="34"/>
      <c r="AQ180" s="34"/>
      <c r="AR180" s="34"/>
      <c r="AS180" s="34"/>
      <c r="AT180" s="34"/>
      <c r="AU180" s="34"/>
      <c r="AV180" s="34"/>
      <c r="AW180" s="34"/>
      <c r="AX180" s="34"/>
    </row>
    <row r="181" spans="1:50" ht="21" customHeight="1" x14ac:dyDescent="0.15">
      <c r="A181" s="64"/>
      <c r="B181" s="64"/>
      <c r="C181" s="64"/>
      <c r="D181" s="64"/>
      <c r="E181" s="64"/>
      <c r="F181" s="64"/>
      <c r="G181" s="64"/>
      <c r="H181" s="64"/>
      <c r="I181" s="64"/>
      <c r="J181" s="34"/>
      <c r="K181" s="35"/>
      <c r="L181" s="34"/>
      <c r="M181" s="34"/>
      <c r="N181" s="34"/>
      <c r="O181" s="34"/>
      <c r="P181" s="34"/>
      <c r="Q181" s="34"/>
      <c r="R181" s="34"/>
      <c r="S181" s="34"/>
      <c r="T181" s="34"/>
      <c r="U181" s="34"/>
      <c r="V181" s="34"/>
      <c r="W181" s="34"/>
      <c r="X181" s="34"/>
      <c r="Y181" s="34"/>
      <c r="Z181" s="34"/>
      <c r="AA181" s="34"/>
      <c r="AB181" s="34"/>
      <c r="AC181" s="34"/>
      <c r="AD181" s="34"/>
      <c r="AE181" s="34"/>
      <c r="AF181" s="34"/>
      <c r="AG181" s="34"/>
      <c r="AH181" s="34"/>
      <c r="AI181" s="34"/>
      <c r="AJ181" s="34"/>
      <c r="AK181" s="34"/>
      <c r="AL181" s="34"/>
      <c r="AM181" s="34"/>
      <c r="AN181" s="34"/>
      <c r="AO181" s="34"/>
      <c r="AP181" s="34"/>
      <c r="AQ181" s="34"/>
      <c r="AR181" s="34"/>
      <c r="AS181" s="34"/>
      <c r="AT181" s="34"/>
      <c r="AU181" s="34"/>
      <c r="AV181" s="34"/>
      <c r="AW181" s="34"/>
      <c r="AX181" s="34"/>
    </row>
    <row r="182" spans="1:50" ht="21" customHeight="1" x14ac:dyDescent="0.15">
      <c r="A182" s="64"/>
      <c r="B182" s="64"/>
      <c r="C182" s="64"/>
      <c r="D182" s="64"/>
      <c r="E182" s="64"/>
      <c r="F182" s="64"/>
      <c r="G182" s="64"/>
      <c r="H182" s="64"/>
      <c r="I182" s="64"/>
      <c r="J182" s="34"/>
      <c r="K182" s="35"/>
      <c r="L182" s="34"/>
      <c r="M182" s="34"/>
      <c r="N182" s="34"/>
      <c r="O182" s="34"/>
      <c r="P182" s="34"/>
      <c r="Q182" s="34"/>
      <c r="R182" s="34"/>
      <c r="S182" s="34"/>
      <c r="T182" s="34"/>
      <c r="U182" s="34"/>
      <c r="V182" s="34"/>
      <c r="W182" s="34"/>
      <c r="X182" s="34"/>
      <c r="Y182" s="34"/>
      <c r="Z182" s="34"/>
      <c r="AA182" s="34"/>
      <c r="AB182" s="34"/>
      <c r="AC182" s="34"/>
      <c r="AD182" s="34"/>
      <c r="AE182" s="34"/>
      <c r="AF182" s="34"/>
      <c r="AG182" s="34"/>
      <c r="AH182" s="34"/>
      <c r="AI182" s="34"/>
      <c r="AJ182" s="34"/>
      <c r="AK182" s="34"/>
      <c r="AL182" s="34"/>
      <c r="AM182" s="34"/>
      <c r="AN182" s="34"/>
      <c r="AO182" s="34"/>
      <c r="AP182" s="34"/>
      <c r="AQ182" s="34"/>
      <c r="AR182" s="34"/>
      <c r="AS182" s="34"/>
      <c r="AT182" s="34"/>
      <c r="AU182" s="34"/>
      <c r="AV182" s="34"/>
      <c r="AW182" s="34"/>
      <c r="AX182" s="34"/>
    </row>
    <row r="183" spans="1:50" ht="30.75" customHeight="1" x14ac:dyDescent="0.15">
      <c r="A183" s="64"/>
      <c r="B183" s="64"/>
      <c r="C183" s="64"/>
      <c r="D183" s="64"/>
      <c r="E183" s="64"/>
      <c r="F183" s="64"/>
      <c r="G183" s="64"/>
      <c r="H183" s="64"/>
      <c r="I183" s="64"/>
      <c r="J183" s="34"/>
      <c r="K183" s="35"/>
      <c r="L183" s="34"/>
      <c r="M183" s="34"/>
      <c r="N183" s="34"/>
      <c r="O183" s="34"/>
      <c r="P183" s="34"/>
      <c r="Q183" s="34"/>
      <c r="R183" s="34"/>
      <c r="S183" s="34"/>
      <c r="T183" s="34"/>
      <c r="U183" s="34"/>
      <c r="V183" s="34"/>
      <c r="W183" s="34"/>
      <c r="X183" s="34"/>
      <c r="Y183" s="34"/>
      <c r="Z183" s="34"/>
      <c r="AA183" s="34"/>
      <c r="AB183" s="34"/>
      <c r="AC183" s="34"/>
      <c r="AD183" s="34"/>
      <c r="AE183" s="34"/>
      <c r="AF183" s="34"/>
      <c r="AG183" s="34"/>
      <c r="AH183" s="34"/>
      <c r="AI183" s="34"/>
      <c r="AJ183" s="34"/>
      <c r="AK183" s="34"/>
      <c r="AL183" s="34"/>
      <c r="AM183" s="34"/>
      <c r="AN183" s="34"/>
      <c r="AO183" s="34"/>
      <c r="AP183" s="34"/>
      <c r="AQ183" s="34"/>
      <c r="AR183" s="34"/>
      <c r="AS183" s="34"/>
      <c r="AT183" s="34"/>
      <c r="AU183" s="34"/>
      <c r="AV183" s="34"/>
      <c r="AW183" s="34"/>
      <c r="AX183" s="34"/>
    </row>
    <row r="184" spans="1:50" ht="21" customHeight="1" x14ac:dyDescent="0.15">
      <c r="A184" s="64"/>
      <c r="B184" s="64"/>
      <c r="C184" s="64"/>
      <c r="D184" s="64"/>
      <c r="E184" s="64"/>
      <c r="F184" s="64"/>
      <c r="G184" s="64"/>
      <c r="H184" s="64"/>
      <c r="I184" s="64"/>
      <c r="J184" s="34"/>
      <c r="K184" s="35"/>
      <c r="L184" s="34"/>
      <c r="M184" s="34"/>
      <c r="N184" s="34"/>
      <c r="O184" s="34"/>
      <c r="P184" s="34"/>
      <c r="Q184" s="34"/>
      <c r="R184" s="34"/>
      <c r="S184" s="34"/>
      <c r="T184" s="34"/>
      <c r="U184" s="34"/>
      <c r="V184" s="34"/>
      <c r="W184" s="34"/>
      <c r="X184" s="34"/>
      <c r="Y184" s="34"/>
      <c r="Z184" s="34"/>
      <c r="AA184" s="34"/>
      <c r="AB184" s="34"/>
      <c r="AC184" s="34"/>
      <c r="AD184" s="34"/>
      <c r="AE184" s="34"/>
      <c r="AF184" s="34"/>
      <c r="AG184" s="34"/>
      <c r="AH184" s="34"/>
      <c r="AI184" s="34"/>
      <c r="AJ184" s="34"/>
      <c r="AK184" s="34"/>
      <c r="AL184" s="34"/>
      <c r="AM184" s="34"/>
      <c r="AN184" s="34"/>
      <c r="AO184" s="34"/>
      <c r="AP184" s="34"/>
      <c r="AQ184" s="34"/>
      <c r="AR184" s="34"/>
      <c r="AS184" s="34"/>
      <c r="AT184" s="34"/>
      <c r="AU184" s="34"/>
      <c r="AV184" s="34"/>
      <c r="AW184" s="34"/>
      <c r="AX184" s="34"/>
    </row>
    <row r="185" spans="1:50" ht="21" customHeight="1" x14ac:dyDescent="0.15">
      <c r="A185" s="64"/>
      <c r="B185" s="64"/>
      <c r="C185" s="64"/>
      <c r="D185" s="64"/>
      <c r="E185" s="64"/>
      <c r="F185" s="64"/>
      <c r="G185" s="64"/>
      <c r="H185" s="64"/>
      <c r="I185" s="64"/>
      <c r="J185" s="34"/>
      <c r="K185" s="35"/>
      <c r="L185" s="34"/>
      <c r="M185" s="34"/>
      <c r="N185" s="34"/>
      <c r="O185" s="34"/>
      <c r="P185" s="34"/>
      <c r="Q185" s="34"/>
      <c r="R185" s="34"/>
      <c r="S185" s="34"/>
      <c r="T185" s="34"/>
      <c r="U185" s="34"/>
      <c r="V185" s="34"/>
      <c r="W185" s="34"/>
      <c r="X185" s="34"/>
      <c r="Y185" s="34"/>
      <c r="Z185" s="34"/>
      <c r="AA185" s="34"/>
      <c r="AB185" s="34"/>
      <c r="AC185" s="34"/>
      <c r="AD185" s="34"/>
      <c r="AE185" s="34"/>
      <c r="AF185" s="34"/>
      <c r="AG185" s="34"/>
      <c r="AH185" s="34"/>
      <c r="AI185" s="34"/>
      <c r="AJ185" s="34"/>
      <c r="AK185" s="34"/>
      <c r="AL185" s="34"/>
      <c r="AM185" s="34"/>
      <c r="AN185" s="34"/>
      <c r="AO185" s="34"/>
      <c r="AP185" s="34"/>
      <c r="AQ185" s="34"/>
      <c r="AR185" s="34"/>
      <c r="AS185" s="34"/>
      <c r="AT185" s="34"/>
      <c r="AU185" s="34"/>
      <c r="AV185" s="34"/>
      <c r="AW185" s="34"/>
      <c r="AX185" s="34"/>
    </row>
    <row r="186" spans="1:50" ht="21" customHeight="1" x14ac:dyDescent="0.15">
      <c r="A186" s="64"/>
      <c r="B186" s="64"/>
      <c r="C186" s="64"/>
      <c r="D186" s="64"/>
      <c r="E186" s="64"/>
      <c r="F186" s="64"/>
      <c r="G186" s="64"/>
      <c r="H186" s="64"/>
      <c r="I186" s="64"/>
      <c r="J186" s="34"/>
      <c r="K186" s="35"/>
      <c r="L186" s="34"/>
      <c r="M186" s="34"/>
      <c r="N186" s="34"/>
      <c r="O186" s="34"/>
      <c r="P186" s="34"/>
      <c r="Q186" s="34"/>
      <c r="R186" s="34"/>
      <c r="S186" s="34"/>
      <c r="T186" s="34"/>
      <c r="U186" s="34"/>
      <c r="V186" s="34"/>
      <c r="W186" s="34"/>
      <c r="X186" s="34"/>
      <c r="Y186" s="34"/>
      <c r="Z186" s="34"/>
      <c r="AA186" s="34"/>
      <c r="AB186" s="34"/>
      <c r="AC186" s="34"/>
      <c r="AD186" s="34"/>
      <c r="AE186" s="34"/>
      <c r="AF186" s="34"/>
      <c r="AG186" s="34"/>
      <c r="AH186" s="34"/>
      <c r="AI186" s="34"/>
      <c r="AJ186" s="34"/>
      <c r="AK186" s="34"/>
      <c r="AL186" s="34"/>
      <c r="AM186" s="34"/>
      <c r="AN186" s="34"/>
      <c r="AO186" s="34"/>
      <c r="AP186" s="34"/>
      <c r="AQ186" s="34"/>
      <c r="AR186" s="34"/>
      <c r="AS186" s="34"/>
      <c r="AT186" s="34"/>
      <c r="AU186" s="34"/>
      <c r="AV186" s="34"/>
      <c r="AW186" s="34"/>
      <c r="AX186" s="34"/>
    </row>
    <row r="187" spans="1:50" ht="21" customHeight="1" x14ac:dyDescent="0.15">
      <c r="A187" s="64"/>
      <c r="B187" s="64"/>
      <c r="C187" s="64"/>
      <c r="D187" s="64"/>
      <c r="E187" s="64"/>
      <c r="F187" s="64"/>
      <c r="G187" s="64"/>
      <c r="H187" s="64"/>
      <c r="I187" s="64"/>
      <c r="J187" s="34"/>
      <c r="K187" s="35"/>
      <c r="L187" s="34"/>
      <c r="M187" s="34"/>
      <c r="N187" s="34"/>
      <c r="O187" s="34"/>
      <c r="P187" s="34"/>
      <c r="Q187" s="34"/>
      <c r="R187" s="34"/>
      <c r="S187" s="34"/>
      <c r="T187" s="34"/>
      <c r="U187" s="34"/>
      <c r="V187" s="34"/>
      <c r="W187" s="34"/>
      <c r="X187" s="34"/>
      <c r="Y187" s="34"/>
      <c r="Z187" s="34"/>
      <c r="AA187" s="34"/>
      <c r="AB187" s="34"/>
      <c r="AC187" s="34"/>
      <c r="AD187" s="34"/>
      <c r="AE187" s="34"/>
      <c r="AF187" s="34"/>
      <c r="AG187" s="34"/>
      <c r="AH187" s="34"/>
      <c r="AI187" s="34"/>
      <c r="AJ187" s="34"/>
      <c r="AK187" s="34"/>
      <c r="AL187" s="34"/>
      <c r="AM187" s="34"/>
      <c r="AN187" s="34"/>
      <c r="AO187" s="34"/>
      <c r="AP187" s="34"/>
      <c r="AQ187" s="34"/>
      <c r="AR187" s="34"/>
      <c r="AS187" s="34"/>
      <c r="AT187" s="34"/>
      <c r="AU187" s="34"/>
      <c r="AV187" s="34"/>
      <c r="AW187" s="34"/>
      <c r="AX187" s="34"/>
    </row>
    <row r="188" spans="1:50" ht="17.25" customHeight="1" x14ac:dyDescent="0.15">
      <c r="A188" s="64"/>
      <c r="B188" s="64"/>
      <c r="C188" s="64"/>
      <c r="D188" s="64"/>
      <c r="E188" s="64"/>
      <c r="F188" s="64"/>
      <c r="G188" s="64"/>
      <c r="H188" s="64"/>
      <c r="I188" s="64"/>
      <c r="J188" s="34"/>
      <c r="K188" s="35"/>
      <c r="L188" s="34"/>
      <c r="M188" s="34"/>
      <c r="N188" s="34"/>
      <c r="O188" s="34"/>
      <c r="P188" s="34"/>
      <c r="Q188" s="34"/>
      <c r="R188" s="34"/>
      <c r="S188" s="34"/>
      <c r="T188" s="34"/>
      <c r="U188" s="34"/>
      <c r="V188" s="34"/>
      <c r="W188" s="34"/>
      <c r="X188" s="34"/>
      <c r="Y188" s="34"/>
      <c r="Z188" s="34"/>
      <c r="AA188" s="34"/>
      <c r="AB188" s="34"/>
      <c r="AC188" s="34"/>
      <c r="AD188" s="34"/>
      <c r="AE188" s="34"/>
      <c r="AF188" s="34"/>
      <c r="AG188" s="34"/>
      <c r="AH188" s="34"/>
      <c r="AI188" s="34"/>
      <c r="AJ188" s="34"/>
      <c r="AK188" s="34"/>
      <c r="AL188" s="34"/>
      <c r="AM188" s="34"/>
      <c r="AN188" s="34"/>
      <c r="AO188" s="34"/>
      <c r="AP188" s="34"/>
      <c r="AQ188" s="34"/>
      <c r="AR188" s="34"/>
      <c r="AS188" s="34"/>
      <c r="AT188" s="34"/>
      <c r="AU188" s="34"/>
      <c r="AV188" s="34"/>
      <c r="AW188" s="34"/>
      <c r="AX188" s="34"/>
    </row>
    <row r="189" spans="1:50" ht="17.25" customHeight="1" x14ac:dyDescent="0.15">
      <c r="A189" s="64"/>
      <c r="B189" s="64"/>
      <c r="C189" s="64"/>
      <c r="D189" s="64"/>
      <c r="E189" s="64"/>
      <c r="F189" s="64"/>
      <c r="G189" s="64"/>
      <c r="H189" s="64"/>
      <c r="I189" s="64"/>
      <c r="J189" s="34"/>
      <c r="K189" s="35"/>
      <c r="L189" s="34"/>
      <c r="M189" s="34"/>
      <c r="N189" s="34"/>
      <c r="O189" s="34"/>
      <c r="P189" s="34"/>
      <c r="Q189" s="34"/>
      <c r="R189" s="34"/>
      <c r="S189" s="34"/>
      <c r="T189" s="34"/>
      <c r="U189" s="34"/>
      <c r="V189" s="34"/>
      <c r="W189" s="34"/>
      <c r="X189" s="34"/>
      <c r="Y189" s="34"/>
      <c r="Z189" s="34"/>
      <c r="AA189" s="34"/>
      <c r="AB189" s="34"/>
      <c r="AC189" s="34"/>
      <c r="AD189" s="34"/>
      <c r="AE189" s="34"/>
      <c r="AF189" s="34"/>
      <c r="AG189" s="34"/>
      <c r="AH189" s="34"/>
      <c r="AI189" s="34"/>
      <c r="AJ189" s="34"/>
      <c r="AK189" s="34"/>
      <c r="AL189" s="34"/>
      <c r="AM189" s="34"/>
      <c r="AN189" s="34"/>
      <c r="AO189" s="34"/>
      <c r="AP189" s="34"/>
      <c r="AQ189" s="34"/>
      <c r="AR189" s="34"/>
      <c r="AS189" s="34"/>
      <c r="AT189" s="34"/>
      <c r="AU189" s="34"/>
      <c r="AV189" s="34"/>
      <c r="AW189" s="34"/>
      <c r="AX189" s="34"/>
    </row>
    <row r="190" spans="1:50" ht="17.25" customHeight="1" x14ac:dyDescent="0.15">
      <c r="A190" s="64"/>
      <c r="B190" s="64"/>
      <c r="C190" s="64"/>
      <c r="D190" s="64"/>
      <c r="E190" s="64"/>
      <c r="F190" s="64"/>
      <c r="G190" s="64"/>
      <c r="H190" s="64"/>
      <c r="I190" s="64"/>
      <c r="J190" s="34"/>
      <c r="K190" s="35"/>
      <c r="L190" s="34"/>
      <c r="M190" s="34"/>
      <c r="N190" s="34"/>
      <c r="O190" s="34"/>
      <c r="P190" s="34"/>
      <c r="Q190" s="34"/>
      <c r="R190" s="34"/>
      <c r="S190" s="34"/>
      <c r="T190" s="34"/>
      <c r="U190" s="34"/>
      <c r="V190" s="34"/>
      <c r="W190" s="34"/>
      <c r="X190" s="34"/>
      <c r="Y190" s="34"/>
      <c r="Z190" s="34"/>
      <c r="AA190" s="34"/>
      <c r="AB190" s="34"/>
      <c r="AC190" s="34"/>
      <c r="AD190" s="34"/>
      <c r="AE190" s="34"/>
      <c r="AF190" s="34"/>
      <c r="AG190" s="34"/>
      <c r="AH190" s="34"/>
      <c r="AI190" s="34"/>
      <c r="AJ190" s="34"/>
      <c r="AK190" s="34"/>
      <c r="AL190" s="34"/>
      <c r="AM190" s="34"/>
      <c r="AN190" s="34"/>
      <c r="AO190" s="34"/>
      <c r="AP190" s="34"/>
      <c r="AQ190" s="34"/>
      <c r="AR190" s="34"/>
      <c r="AS190" s="34"/>
      <c r="AT190" s="34"/>
      <c r="AU190" s="34"/>
      <c r="AV190" s="34"/>
      <c r="AW190" s="34"/>
      <c r="AX190" s="34"/>
    </row>
    <row r="191" spans="1:50" ht="17.25" customHeight="1" x14ac:dyDescent="0.15">
      <c r="A191" s="64"/>
      <c r="B191" s="64"/>
      <c r="C191" s="64"/>
      <c r="D191" s="64"/>
      <c r="E191" s="64"/>
      <c r="F191" s="64"/>
      <c r="G191" s="64"/>
      <c r="H191" s="64"/>
      <c r="I191" s="64"/>
      <c r="J191" s="34"/>
      <c r="K191" s="35"/>
      <c r="L191" s="34"/>
      <c r="M191" s="34"/>
      <c r="N191" s="34"/>
      <c r="O191" s="34"/>
      <c r="P191" s="34"/>
      <c r="Q191" s="34"/>
      <c r="R191" s="34"/>
      <c r="S191" s="34"/>
      <c r="T191" s="34"/>
      <c r="U191" s="34"/>
      <c r="V191" s="34"/>
      <c r="W191" s="34"/>
      <c r="X191" s="34"/>
      <c r="Y191" s="34"/>
      <c r="Z191" s="34"/>
      <c r="AA191" s="34"/>
      <c r="AB191" s="34"/>
      <c r="AC191" s="34"/>
      <c r="AD191" s="34"/>
      <c r="AE191" s="34"/>
      <c r="AF191" s="34"/>
      <c r="AG191" s="34"/>
      <c r="AH191" s="34"/>
      <c r="AI191" s="34"/>
      <c r="AJ191" s="34"/>
      <c r="AK191" s="34"/>
      <c r="AL191" s="34"/>
      <c r="AM191" s="34"/>
      <c r="AN191" s="34"/>
      <c r="AO191" s="34"/>
      <c r="AP191" s="34"/>
      <c r="AQ191" s="34"/>
      <c r="AR191" s="34"/>
      <c r="AS191" s="34"/>
      <c r="AT191" s="34"/>
      <c r="AU191" s="34"/>
      <c r="AV191" s="34"/>
      <c r="AW191" s="34"/>
      <c r="AX191" s="34"/>
    </row>
    <row r="192" spans="1:50" ht="17.25" customHeight="1" x14ac:dyDescent="0.15">
      <c r="A192" s="64"/>
      <c r="B192" s="64"/>
      <c r="C192" s="64"/>
      <c r="D192" s="64"/>
      <c r="E192" s="64"/>
      <c r="F192" s="64"/>
      <c r="G192" s="64"/>
      <c r="H192" s="64"/>
      <c r="I192" s="64"/>
      <c r="J192" s="34"/>
      <c r="K192" s="35"/>
      <c r="L192" s="34"/>
      <c r="M192" s="34"/>
      <c r="N192" s="34"/>
      <c r="O192" s="34"/>
      <c r="P192" s="34"/>
      <c r="Q192" s="34"/>
      <c r="R192" s="34"/>
      <c r="S192" s="34"/>
      <c r="T192" s="34"/>
      <c r="U192" s="34"/>
      <c r="V192" s="34"/>
      <c r="W192" s="34"/>
      <c r="X192" s="34"/>
      <c r="Y192" s="34"/>
      <c r="Z192" s="34"/>
      <c r="AA192" s="34"/>
      <c r="AB192" s="34"/>
      <c r="AC192" s="34"/>
      <c r="AD192" s="34"/>
      <c r="AE192" s="34"/>
      <c r="AF192" s="34"/>
      <c r="AG192" s="34"/>
      <c r="AH192" s="34"/>
      <c r="AI192" s="34"/>
      <c r="AJ192" s="34"/>
      <c r="AK192" s="34"/>
      <c r="AL192" s="34"/>
      <c r="AM192" s="34"/>
      <c r="AN192" s="34"/>
      <c r="AO192" s="34"/>
      <c r="AP192" s="34"/>
      <c r="AQ192" s="34"/>
      <c r="AR192" s="34"/>
      <c r="AS192" s="34"/>
      <c r="AT192" s="34"/>
      <c r="AU192" s="34"/>
      <c r="AV192" s="34"/>
      <c r="AW192" s="34"/>
      <c r="AX192" s="34"/>
    </row>
    <row r="193" spans="1:50" ht="17.25" customHeight="1" x14ac:dyDescent="0.15">
      <c r="A193" s="64"/>
      <c r="B193" s="64"/>
      <c r="C193" s="64"/>
      <c r="D193" s="64"/>
      <c r="E193" s="64"/>
      <c r="F193" s="64"/>
      <c r="G193" s="64"/>
      <c r="H193" s="64"/>
      <c r="I193" s="64"/>
      <c r="J193" s="34"/>
      <c r="K193" s="35"/>
      <c r="L193" s="34"/>
      <c r="M193" s="34"/>
      <c r="N193" s="34"/>
      <c r="O193" s="34"/>
      <c r="P193" s="34"/>
      <c r="Q193" s="34"/>
      <c r="R193" s="34"/>
      <c r="S193" s="34"/>
      <c r="T193" s="34"/>
      <c r="U193" s="34"/>
      <c r="V193" s="34"/>
      <c r="W193" s="34"/>
      <c r="X193" s="34"/>
      <c r="Y193" s="34"/>
      <c r="Z193" s="34"/>
      <c r="AA193" s="34"/>
      <c r="AB193" s="34"/>
      <c r="AC193" s="34"/>
      <c r="AD193" s="34"/>
      <c r="AE193" s="34"/>
      <c r="AF193" s="34"/>
      <c r="AG193" s="34"/>
      <c r="AH193" s="34"/>
      <c r="AI193" s="34"/>
      <c r="AJ193" s="34"/>
      <c r="AK193" s="34"/>
      <c r="AL193" s="34"/>
      <c r="AM193" s="34"/>
      <c r="AN193" s="34"/>
      <c r="AO193" s="34"/>
      <c r="AP193" s="34"/>
      <c r="AQ193" s="34"/>
      <c r="AR193" s="34"/>
      <c r="AS193" s="34"/>
      <c r="AT193" s="34"/>
      <c r="AU193" s="34"/>
      <c r="AV193" s="34"/>
      <c r="AW193" s="34"/>
      <c r="AX193" s="34"/>
    </row>
    <row r="194" spans="1:50" ht="13.5" customHeight="1" x14ac:dyDescent="0.15">
      <c r="A194" s="64"/>
      <c r="B194" s="64"/>
      <c r="C194" s="64"/>
      <c r="D194" s="64"/>
      <c r="E194" s="64"/>
      <c r="F194" s="64"/>
      <c r="G194" s="64"/>
      <c r="H194" s="64"/>
      <c r="I194" s="64"/>
      <c r="J194" s="34"/>
      <c r="K194" s="35"/>
      <c r="L194" s="34"/>
      <c r="M194" s="34"/>
      <c r="N194" s="34"/>
      <c r="O194" s="34"/>
      <c r="P194" s="34"/>
      <c r="Q194" s="34"/>
      <c r="R194" s="34"/>
      <c r="S194" s="34"/>
      <c r="T194" s="34"/>
      <c r="U194" s="34"/>
      <c r="V194" s="34"/>
      <c r="W194" s="34"/>
      <c r="X194" s="34"/>
      <c r="Y194" s="34"/>
      <c r="Z194" s="34"/>
      <c r="AA194" s="34"/>
      <c r="AB194" s="34"/>
      <c r="AC194" s="34"/>
      <c r="AD194" s="34"/>
      <c r="AE194" s="34"/>
      <c r="AF194" s="34"/>
      <c r="AG194" s="34"/>
      <c r="AH194" s="34"/>
      <c r="AI194" s="34"/>
      <c r="AJ194" s="34"/>
      <c r="AK194" s="34"/>
      <c r="AL194" s="34"/>
      <c r="AM194" s="34"/>
      <c r="AN194" s="34"/>
      <c r="AO194" s="34"/>
      <c r="AP194" s="34"/>
      <c r="AQ194" s="34"/>
      <c r="AR194" s="34"/>
      <c r="AS194" s="34"/>
      <c r="AT194" s="34"/>
      <c r="AU194" s="34"/>
      <c r="AV194" s="34"/>
      <c r="AW194" s="34"/>
      <c r="AX194" s="34"/>
    </row>
    <row r="195" spans="1:50" ht="21" customHeight="1" x14ac:dyDescent="0.15">
      <c r="A195" s="64"/>
      <c r="B195" s="64"/>
      <c r="C195" s="64"/>
      <c r="D195" s="64"/>
      <c r="E195" s="64"/>
      <c r="F195" s="64"/>
      <c r="G195" s="64"/>
      <c r="H195" s="64"/>
      <c r="I195" s="64"/>
      <c r="J195" s="34"/>
      <c r="K195" s="35"/>
      <c r="L195" s="34"/>
      <c r="M195" s="34"/>
      <c r="N195" s="34"/>
      <c r="O195" s="34"/>
      <c r="P195" s="34"/>
      <c r="Q195" s="34"/>
      <c r="R195" s="34"/>
      <c r="S195" s="34"/>
      <c r="T195" s="34"/>
      <c r="U195" s="34"/>
      <c r="V195" s="34"/>
      <c r="W195" s="34"/>
      <c r="X195" s="34"/>
      <c r="Y195" s="34"/>
      <c r="Z195" s="34"/>
      <c r="AA195" s="34"/>
      <c r="AB195" s="34"/>
      <c r="AC195" s="34"/>
      <c r="AD195" s="34"/>
      <c r="AE195" s="34"/>
      <c r="AF195" s="34"/>
      <c r="AG195" s="34"/>
      <c r="AH195" s="34"/>
      <c r="AI195" s="34"/>
      <c r="AJ195" s="34"/>
      <c r="AK195" s="34"/>
      <c r="AL195" s="34"/>
      <c r="AM195" s="34"/>
      <c r="AN195" s="34"/>
      <c r="AO195" s="34"/>
      <c r="AP195" s="34"/>
      <c r="AQ195" s="34"/>
      <c r="AR195" s="34"/>
      <c r="AS195" s="34"/>
      <c r="AT195" s="34"/>
      <c r="AU195" s="34"/>
      <c r="AV195" s="34"/>
      <c r="AW195" s="34"/>
      <c r="AX195" s="34"/>
    </row>
    <row r="196" spans="1:50" ht="21" customHeight="1" x14ac:dyDescent="0.15">
      <c r="A196" s="64"/>
      <c r="B196" s="64"/>
      <c r="C196" s="64"/>
      <c r="D196" s="64"/>
      <c r="E196" s="64"/>
      <c r="F196" s="64"/>
      <c r="G196" s="64"/>
      <c r="H196" s="64"/>
      <c r="I196" s="64"/>
      <c r="J196" s="34"/>
      <c r="K196" s="35"/>
      <c r="L196" s="34"/>
      <c r="M196" s="34"/>
      <c r="N196" s="34"/>
      <c r="O196" s="34"/>
      <c r="P196" s="34"/>
      <c r="Q196" s="34"/>
      <c r="R196" s="34"/>
      <c r="S196" s="34"/>
      <c r="T196" s="34"/>
      <c r="U196" s="34"/>
      <c r="V196" s="34"/>
      <c r="W196" s="34"/>
      <c r="X196" s="34"/>
      <c r="Y196" s="34"/>
      <c r="Z196" s="34"/>
      <c r="AA196" s="34"/>
      <c r="AB196" s="34"/>
      <c r="AC196" s="34"/>
      <c r="AD196" s="34"/>
      <c r="AE196" s="34"/>
      <c r="AF196" s="34"/>
      <c r="AG196" s="34"/>
      <c r="AH196" s="34"/>
      <c r="AI196" s="34"/>
      <c r="AJ196" s="34"/>
      <c r="AK196" s="34"/>
      <c r="AL196" s="34"/>
      <c r="AM196" s="34"/>
      <c r="AN196" s="34"/>
      <c r="AO196" s="34"/>
      <c r="AP196" s="34"/>
      <c r="AQ196" s="34"/>
      <c r="AR196" s="34"/>
      <c r="AS196" s="34"/>
      <c r="AT196" s="34"/>
      <c r="AU196" s="34"/>
      <c r="AV196" s="34"/>
      <c r="AW196" s="34"/>
      <c r="AX196" s="34"/>
    </row>
    <row r="197" spans="1:50" ht="21" customHeight="1" x14ac:dyDescent="0.15">
      <c r="A197" s="64"/>
      <c r="B197" s="64"/>
      <c r="C197" s="64"/>
      <c r="D197" s="64"/>
      <c r="E197" s="64"/>
      <c r="F197" s="64"/>
      <c r="G197" s="64"/>
      <c r="H197" s="64"/>
      <c r="I197" s="64"/>
      <c r="J197" s="34"/>
      <c r="K197" s="35"/>
      <c r="L197" s="34"/>
      <c r="M197" s="34"/>
      <c r="N197" s="34"/>
      <c r="O197" s="34"/>
      <c r="P197" s="34"/>
      <c r="Q197" s="34"/>
      <c r="R197" s="34"/>
      <c r="S197" s="34"/>
      <c r="T197" s="34"/>
      <c r="U197" s="34"/>
      <c r="V197" s="34"/>
      <c r="W197" s="34"/>
      <c r="X197" s="34"/>
      <c r="Y197" s="34"/>
      <c r="Z197" s="34"/>
      <c r="AA197" s="34"/>
      <c r="AB197" s="34"/>
      <c r="AC197" s="34"/>
      <c r="AD197" s="34"/>
      <c r="AE197" s="34"/>
      <c r="AF197" s="34"/>
      <c r="AG197" s="34"/>
      <c r="AH197" s="34"/>
      <c r="AI197" s="34"/>
      <c r="AJ197" s="34"/>
      <c r="AK197" s="34"/>
      <c r="AL197" s="34"/>
      <c r="AM197" s="34"/>
      <c r="AN197" s="34"/>
      <c r="AO197" s="34"/>
      <c r="AP197" s="34"/>
      <c r="AQ197" s="34"/>
      <c r="AR197" s="34"/>
      <c r="AS197" s="34"/>
      <c r="AT197" s="34"/>
      <c r="AU197" s="34"/>
      <c r="AV197" s="34"/>
      <c r="AW197" s="34"/>
      <c r="AX197" s="34"/>
    </row>
    <row r="198" spans="1:50" ht="21" customHeight="1" x14ac:dyDescent="0.15">
      <c r="A198" s="64"/>
      <c r="B198" s="64"/>
      <c r="C198" s="64"/>
      <c r="D198" s="64"/>
      <c r="E198" s="64"/>
      <c r="F198" s="64"/>
      <c r="G198" s="64"/>
      <c r="H198" s="64"/>
      <c r="I198" s="64"/>
      <c r="J198" s="34"/>
      <c r="K198" s="35"/>
      <c r="L198" s="34"/>
      <c r="M198" s="34"/>
      <c r="N198" s="34"/>
      <c r="O198" s="34"/>
      <c r="P198" s="34"/>
      <c r="Q198" s="34"/>
      <c r="R198" s="34"/>
      <c r="S198" s="34"/>
      <c r="T198" s="34"/>
      <c r="U198" s="34"/>
      <c r="V198" s="34"/>
      <c r="W198" s="34"/>
      <c r="X198" s="34"/>
      <c r="Y198" s="34"/>
      <c r="Z198" s="34"/>
      <c r="AA198" s="34"/>
      <c r="AB198" s="34"/>
      <c r="AC198" s="34"/>
      <c r="AD198" s="34"/>
      <c r="AE198" s="34"/>
      <c r="AF198" s="34"/>
      <c r="AG198" s="34"/>
      <c r="AH198" s="34"/>
      <c r="AI198" s="34"/>
      <c r="AJ198" s="34"/>
      <c r="AK198" s="34"/>
      <c r="AL198" s="34"/>
      <c r="AM198" s="34"/>
      <c r="AN198" s="34"/>
      <c r="AO198" s="34"/>
      <c r="AP198" s="34"/>
      <c r="AQ198" s="34"/>
      <c r="AR198" s="34"/>
      <c r="AS198" s="34"/>
      <c r="AT198" s="34"/>
      <c r="AU198" s="34"/>
      <c r="AV198" s="34"/>
      <c r="AW198" s="34"/>
      <c r="AX198" s="34"/>
    </row>
    <row r="199" spans="1:50" ht="21" customHeight="1" x14ac:dyDescent="0.15">
      <c r="A199" s="64"/>
      <c r="B199" s="64"/>
      <c r="C199" s="64"/>
      <c r="D199" s="64"/>
      <c r="E199" s="64"/>
      <c r="F199" s="64"/>
      <c r="G199" s="64"/>
      <c r="H199" s="64"/>
      <c r="I199" s="64"/>
      <c r="J199" s="34"/>
      <c r="K199" s="35"/>
      <c r="L199" s="34"/>
      <c r="M199" s="34"/>
      <c r="N199" s="34"/>
      <c r="O199" s="34"/>
      <c r="P199" s="34"/>
      <c r="Q199" s="34"/>
      <c r="R199" s="34"/>
      <c r="S199" s="34"/>
      <c r="T199" s="34"/>
      <c r="U199" s="34"/>
      <c r="V199" s="34"/>
      <c r="W199" s="34"/>
      <c r="X199" s="34"/>
      <c r="Y199" s="34"/>
      <c r="Z199" s="34"/>
      <c r="AA199" s="34"/>
      <c r="AB199" s="34"/>
      <c r="AC199" s="34"/>
      <c r="AD199" s="34"/>
      <c r="AE199" s="34"/>
      <c r="AF199" s="34"/>
      <c r="AG199" s="34"/>
      <c r="AH199" s="34"/>
      <c r="AI199" s="34"/>
      <c r="AJ199" s="34"/>
      <c r="AK199" s="34"/>
      <c r="AL199" s="34"/>
      <c r="AM199" s="34"/>
      <c r="AN199" s="34"/>
      <c r="AO199" s="34"/>
      <c r="AP199" s="34"/>
      <c r="AQ199" s="34"/>
      <c r="AR199" s="34"/>
      <c r="AS199" s="34"/>
      <c r="AT199" s="34"/>
      <c r="AU199" s="34"/>
      <c r="AV199" s="34"/>
      <c r="AW199" s="34"/>
      <c r="AX199" s="34"/>
    </row>
    <row r="200" spans="1:50" ht="21" customHeight="1" x14ac:dyDescent="0.15">
      <c r="A200" s="64"/>
      <c r="B200" s="64"/>
      <c r="C200" s="64"/>
      <c r="D200" s="64"/>
      <c r="E200" s="64"/>
      <c r="F200" s="64"/>
      <c r="G200" s="64"/>
      <c r="H200" s="64"/>
      <c r="I200" s="64"/>
      <c r="J200" s="34"/>
      <c r="K200" s="35"/>
      <c r="L200" s="34"/>
      <c r="M200" s="34"/>
      <c r="N200" s="34"/>
      <c r="O200" s="34"/>
      <c r="P200" s="34"/>
      <c r="Q200" s="34"/>
      <c r="R200" s="34"/>
      <c r="S200" s="34"/>
      <c r="T200" s="34"/>
      <c r="U200" s="34"/>
      <c r="V200" s="34"/>
      <c r="W200" s="34"/>
      <c r="X200" s="34"/>
      <c r="Y200" s="34"/>
      <c r="Z200" s="34"/>
      <c r="AA200" s="34"/>
      <c r="AB200" s="34"/>
      <c r="AC200" s="34"/>
      <c r="AD200" s="34"/>
      <c r="AE200" s="34"/>
      <c r="AF200" s="34"/>
      <c r="AG200" s="34"/>
      <c r="AH200" s="34"/>
      <c r="AI200" s="34"/>
      <c r="AJ200" s="34"/>
      <c r="AK200" s="34"/>
      <c r="AL200" s="34"/>
      <c r="AM200" s="34"/>
      <c r="AN200" s="34"/>
      <c r="AO200" s="34"/>
      <c r="AP200" s="34"/>
      <c r="AQ200" s="34"/>
      <c r="AR200" s="34"/>
      <c r="AS200" s="34"/>
      <c r="AT200" s="34"/>
      <c r="AU200" s="34"/>
      <c r="AV200" s="34"/>
      <c r="AW200" s="34"/>
      <c r="AX200" s="34"/>
    </row>
    <row r="201" spans="1:50" ht="21" customHeight="1" x14ac:dyDescent="0.15">
      <c r="A201" s="64"/>
      <c r="B201" s="64"/>
      <c r="C201" s="64"/>
      <c r="D201" s="64"/>
      <c r="E201" s="64"/>
      <c r="F201" s="64"/>
      <c r="G201" s="64"/>
      <c r="H201" s="64"/>
      <c r="I201" s="64"/>
      <c r="J201" s="34"/>
      <c r="K201" s="35"/>
      <c r="L201" s="34"/>
      <c r="M201" s="34"/>
      <c r="N201" s="34"/>
      <c r="O201" s="34"/>
      <c r="P201" s="34"/>
      <c r="Q201" s="34"/>
      <c r="R201" s="34"/>
      <c r="S201" s="34"/>
      <c r="T201" s="34"/>
      <c r="U201" s="34"/>
      <c r="V201" s="34"/>
      <c r="W201" s="34"/>
      <c r="X201" s="34"/>
      <c r="Y201" s="34"/>
      <c r="Z201" s="34"/>
      <c r="AA201" s="34"/>
      <c r="AB201" s="34"/>
      <c r="AC201" s="34"/>
      <c r="AD201" s="34"/>
      <c r="AE201" s="34"/>
      <c r="AF201" s="34"/>
      <c r="AG201" s="34"/>
      <c r="AH201" s="34"/>
      <c r="AI201" s="34"/>
      <c r="AJ201" s="34"/>
      <c r="AK201" s="34"/>
      <c r="AL201" s="34"/>
      <c r="AM201" s="34"/>
      <c r="AN201" s="34"/>
      <c r="AO201" s="34"/>
      <c r="AP201" s="34"/>
      <c r="AQ201" s="34"/>
      <c r="AR201" s="34"/>
      <c r="AS201" s="34"/>
      <c r="AT201" s="34"/>
      <c r="AU201" s="34"/>
      <c r="AV201" s="34"/>
      <c r="AW201" s="34"/>
      <c r="AX201" s="34"/>
    </row>
    <row r="202" spans="1:50" ht="18.75" customHeight="1" x14ac:dyDescent="0.15">
      <c r="A202" s="64"/>
      <c r="B202" s="64"/>
      <c r="C202" s="64"/>
      <c r="D202" s="64"/>
      <c r="E202" s="64"/>
      <c r="F202" s="64"/>
      <c r="G202" s="64"/>
      <c r="H202" s="64"/>
      <c r="I202" s="64"/>
      <c r="J202" s="34"/>
      <c r="K202" s="35"/>
      <c r="L202" s="34"/>
      <c r="M202" s="34"/>
      <c r="N202" s="34"/>
      <c r="O202" s="34"/>
      <c r="P202" s="34"/>
      <c r="Q202" s="34"/>
      <c r="R202" s="34"/>
      <c r="S202" s="34"/>
      <c r="T202" s="34"/>
      <c r="U202" s="34"/>
      <c r="V202" s="34"/>
      <c r="W202" s="34"/>
      <c r="X202" s="34"/>
      <c r="Y202" s="34"/>
      <c r="Z202" s="34"/>
      <c r="AA202" s="34"/>
      <c r="AB202" s="34"/>
      <c r="AC202" s="34"/>
      <c r="AD202" s="34"/>
      <c r="AE202" s="34"/>
      <c r="AF202" s="34"/>
      <c r="AG202" s="34"/>
      <c r="AH202" s="34"/>
      <c r="AI202" s="34"/>
      <c r="AJ202" s="34"/>
      <c r="AK202" s="34"/>
      <c r="AL202" s="34"/>
      <c r="AM202" s="34"/>
      <c r="AN202" s="34"/>
      <c r="AO202" s="34"/>
      <c r="AP202" s="34"/>
      <c r="AQ202" s="34"/>
      <c r="AR202" s="34"/>
      <c r="AS202" s="34"/>
      <c r="AT202" s="34"/>
      <c r="AU202" s="34"/>
      <c r="AV202" s="34"/>
      <c r="AW202" s="34"/>
      <c r="AX202" s="34"/>
    </row>
    <row r="203" spans="1:50" ht="18.75" customHeight="1" x14ac:dyDescent="0.15">
      <c r="A203" s="64"/>
      <c r="B203" s="64"/>
      <c r="C203" s="64"/>
      <c r="D203" s="64"/>
      <c r="E203" s="64"/>
      <c r="F203" s="64"/>
      <c r="G203" s="64"/>
      <c r="H203" s="64"/>
      <c r="I203" s="64"/>
      <c r="J203" s="34"/>
      <c r="K203" s="35"/>
      <c r="L203" s="34"/>
      <c r="M203" s="34"/>
      <c r="N203" s="34"/>
      <c r="O203" s="34"/>
      <c r="P203" s="34"/>
      <c r="Q203" s="34"/>
      <c r="R203" s="34"/>
      <c r="S203" s="34"/>
      <c r="T203" s="34"/>
      <c r="U203" s="34"/>
      <c r="V203" s="34"/>
      <c r="W203" s="34"/>
      <c r="X203" s="34"/>
      <c r="Y203" s="34"/>
      <c r="Z203" s="34"/>
      <c r="AA203" s="34"/>
      <c r="AB203" s="34"/>
      <c r="AC203" s="34"/>
      <c r="AD203" s="34"/>
      <c r="AE203" s="34"/>
      <c r="AF203" s="34"/>
      <c r="AG203" s="34"/>
      <c r="AH203" s="34"/>
      <c r="AI203" s="34"/>
      <c r="AJ203" s="34"/>
      <c r="AK203" s="34"/>
      <c r="AL203" s="34"/>
      <c r="AM203" s="34"/>
      <c r="AN203" s="34"/>
      <c r="AO203" s="34"/>
      <c r="AP203" s="34"/>
      <c r="AQ203" s="34"/>
      <c r="AR203" s="34"/>
      <c r="AS203" s="34"/>
      <c r="AT203" s="34"/>
      <c r="AU203" s="34"/>
      <c r="AV203" s="34"/>
      <c r="AW203" s="34"/>
      <c r="AX203" s="34"/>
    </row>
  </sheetData>
  <mergeCells count="14">
    <mergeCell ref="F123:F153"/>
    <mergeCell ref="A83:H83"/>
    <mergeCell ref="A84:I84"/>
    <mergeCell ref="A120:I120"/>
    <mergeCell ref="B119:H119"/>
    <mergeCell ref="G87:G117"/>
    <mergeCell ref="A1:H1"/>
    <mergeCell ref="A2:I2"/>
    <mergeCell ref="A37:H37"/>
    <mergeCell ref="A38:I38"/>
    <mergeCell ref="A75:B75"/>
    <mergeCell ref="I5:I35"/>
    <mergeCell ref="B5:B35"/>
    <mergeCell ref="H41:H71"/>
  </mergeCells>
  <phoneticPr fontId="3"/>
  <printOptions horizontalCentered="1" verticalCentered="1"/>
  <pageMargins left="0.11811023622047245" right="0.11811023622047245" top="0" bottom="0" header="0.31496062992125984" footer="0.31496062992125984"/>
  <pageSetup paperSize="9" scale="33" fitToHeight="0" orientation="portrait" r:id="rId1"/>
  <rowBreaks count="1" manualBreakCount="1">
    <brk id="82"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13" defaultRowHeight="13.5" x14ac:dyDescent="0.15"/>
  <sheetData/>
  <phoneticPr fontId="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ColWidth="8.875" defaultRowHeight="13.5" x14ac:dyDescent="0.1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si-to</vt:lpstr>
      <vt:lpstr>2018.9月 </vt:lpstr>
      <vt:lpstr>Sheet2</vt:lpstr>
      <vt:lpstr>Sheet1</vt:lpstr>
      <vt:lpstr>'2018.9月 '!Print_Area</vt:lpstr>
      <vt:lpstr>'si-to'!Print_Area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高岡真士</dc:creator>
  <cp:keywords/>
  <dc:description/>
  <cp:lastModifiedBy>Surf渋谷</cp:lastModifiedBy>
  <cp:lastPrinted>2018-05-26T10:14:47Z</cp:lastPrinted>
  <dcterms:created xsi:type="dcterms:W3CDTF">2016-08-18T21:36:06Z</dcterms:created>
  <dcterms:modified xsi:type="dcterms:W3CDTF">2018-09-19T06:18:34Z</dcterms:modified>
  <cp:category/>
</cp:coreProperties>
</file>